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showInkAnnotation="0" defaultThemeVersion="124226"/>
  <mc:AlternateContent xmlns:mc="http://schemas.openxmlformats.org/markup-compatibility/2006">
    <mc:Choice Requires="x15">
      <x15ac:absPath xmlns:x15ac="http://schemas.microsoft.com/office/spreadsheetml/2010/11/ac" url="P:\Projekter\21-000\21-075 RN - Energiregnskaber 2020\2 Bilag slutrapport\Bilag 16 - Biomassepotentiale\"/>
    </mc:Choice>
  </mc:AlternateContent>
  <xr:revisionPtr revIDLastSave="0" documentId="13_ncr:1_{1F4B2A77-1E0C-422B-87DB-BDFE3DDCE58E}" xr6:coauthVersionLast="47" xr6:coauthVersionMax="47" xr10:uidLastSave="{00000000-0000-0000-0000-000000000000}"/>
  <bookViews>
    <workbookView xWindow="28680" yWindow="-120" windowWidth="29040" windowHeight="17640" xr2:uid="{00000000-000D-0000-FFFF-FFFF00000000}"/>
  </bookViews>
  <sheets>
    <sheet name="Biomassepotentiale" sheetId="3" r:id="rId1"/>
    <sheet name="Dataark"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2" l="1"/>
  <c r="I32" i="2"/>
  <c r="H32" i="2"/>
  <c r="G32" i="2"/>
  <c r="F32" i="2"/>
  <c r="E32" i="2"/>
  <c r="B4" i="3" l="1"/>
  <c r="D4" i="3" l="1"/>
  <c r="C4" i="3"/>
  <c r="A4" i="3"/>
</calcChain>
</file>

<file path=xl/sharedStrings.xml><?xml version="1.0" encoding="utf-8"?>
<sst xmlns="http://schemas.openxmlformats.org/spreadsheetml/2006/main" count="63" uniqueCount="50">
  <si>
    <t>Region</t>
  </si>
  <si>
    <t>Nordjylland</t>
  </si>
  <si>
    <t>Udnyttelses-procent</t>
  </si>
  <si>
    <t>Tiltag</t>
  </si>
  <si>
    <t>indb</t>
  </si>
  <si>
    <t>Nuvær-ende</t>
  </si>
  <si>
    <t>Scenario</t>
  </si>
  <si>
    <t>Potentiale</t>
  </si>
  <si>
    <t>Udnyttet</t>
  </si>
  <si>
    <t>Pr indb.</t>
  </si>
  <si>
    <t>Hektar</t>
  </si>
  <si>
    <t>PJ</t>
  </si>
  <si>
    <t>GJ</t>
  </si>
  <si>
    <t>1. Energiafgrøder</t>
  </si>
  <si>
    <t>af arealet med energiafgrøder og udtagne arealer på højbund anvendes til energiafgrøder (ex raps og miljøordninger)</t>
  </si>
  <si>
    <t>af arealet med korn til modenhed anvendes til energiafgrøder</t>
  </si>
  <si>
    <t>2. Olieproduktion</t>
  </si>
  <si>
    <t>af rapsarealet udnyttes til energi</t>
  </si>
  <si>
    <t>3. Halm</t>
  </si>
  <si>
    <t>Reduceret kornareal</t>
  </si>
  <si>
    <t>Foder og strøelse</t>
  </si>
  <si>
    <t>af halmproduktionen fra korn, der ikke anvendes til foder og strøelse udnyttes til energi</t>
  </si>
  <si>
    <t>af halmproduktionen fra raps udnyttes til energi</t>
  </si>
  <si>
    <t>4. Brændsel fra skove, hegn og haver</t>
  </si>
  <si>
    <t>Skovarealet antages anvendt til tømmer, med en tyndingshugst på 1,5 ton ts pr. ha årligt anvendt til energi. I scenariet øges tyndingshugsten til 2.25 tons ts pr. ha anvendt til energi.</t>
  </si>
  <si>
    <t>En tilsvarende energimængde antages på landsplan udnyttet fra mindre skove, hegn og haver</t>
  </si>
  <si>
    <t>Biogas</t>
  </si>
  <si>
    <t>5. Græs</t>
  </si>
  <si>
    <t>af lavbundsareal med græs eller ekstensive afgrøder høstes til biogas</t>
  </si>
  <si>
    <t>6. Husdyrgødning</t>
  </si>
  <si>
    <t>1000 m3 metan</t>
  </si>
  <si>
    <t>af husdyrgødning på stald anvendes til biogas</t>
  </si>
  <si>
    <t>Af fiberfraktion fra afgasset gylle afbrændes</t>
  </si>
  <si>
    <t>Scenarie</t>
  </si>
  <si>
    <t>Totalt potentiale</t>
  </si>
  <si>
    <t>Som følge af reduktionen af kornarealet i tiltag 1 reduceres det halmproducerende areal. En del af halmen anvendes til strøelse og foder, mængden har været faldende. Et kornareal, der producerer en halmmængde svarende til det gennemsnitlige forbrug til foder og strøelse i 2006-2007 er beregnet og fratrukket totalarealet for at beregne et potentielt areal til energiudnyttelse. Dette areal er fordelt på kommuner udfra antallet af DE drøvtyggere (Foder) og mængden af kgN fra dybstrøelse (strøelse). Den nuværende udnyttelsesprocent til energi er ligeledes angivet som gennemsnit for årene 2006-2007. Fordelingen på kommuner er anslået ud fra opgørelse af energiproduktionen fra halm i kommunen. (Kilde: Danmarks Statistik og Energistyrelsen(2006))</t>
  </si>
  <si>
    <t>Skovarealet antages anvendt til tømmer, men tyndingshugst anvendes til energi.
Størrelsen af arealet er baseret på opgørelse af skovarealet ifølge AIS-databasen (DMU). 
Vedrørende hegn og haver se baggrundsnotat</t>
  </si>
  <si>
    <t>Kommunenr</t>
  </si>
  <si>
    <t>Husdyrsgødning</t>
  </si>
  <si>
    <t>Bioolie og energiafgrøder</t>
  </si>
  <si>
    <t>Halm</t>
  </si>
  <si>
    <t>Brænde og træflis</t>
  </si>
  <si>
    <t>TJ</t>
  </si>
  <si>
    <t>Læsø</t>
  </si>
  <si>
    <t>Det Jordbrugsvidenskabelige Fakultet, Aarhus Universitet, 2012.</t>
  </si>
  <si>
    <t xml:space="preserve">Revideret 4. december 2012 - afgrødedata for 2011, dyrehold GHI 2011 </t>
  </si>
  <si>
    <t>Opjort ud fra ansøgning om enkeltbetaling 2011.</t>
  </si>
  <si>
    <t>Opgørelse baseret på GIS analyse og oplysninger fra ansøgning om enkeltbetaling 2011.</t>
  </si>
  <si>
    <t xml:space="preserve">Estimeret på baggrund af oplysninger fra gødningsregnskab 2011 og Energistyrelsen (2006) 
</t>
  </si>
  <si>
    <t>Bilag 16 - Biomassepotentiale Læsø Kommune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</si>
</sst>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00000"/>
    <numFmt numFmtId="167" formatCode="0.0000000"/>
    <numFmt numFmtId="168" formatCode="0.0%"/>
    <numFmt numFmtId="169" formatCode="_ * #,##0_ ;_ * \-#,##0_ ;_ * &quot;-&quot;??_ ;_ @_ "/>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i/>
      <sz val="10"/>
      <name val="Arial"/>
      <family val="2"/>
    </font>
    <font>
      <sz val="8"/>
      <name val="Arial"/>
      <family val="2"/>
    </font>
    <font>
      <sz val="10"/>
      <color indexed="9"/>
      <name val="Arial"/>
      <family val="2"/>
    </font>
    <font>
      <sz val="10"/>
      <color indexed="22"/>
      <name val="Arial"/>
      <family val="2"/>
    </font>
    <font>
      <sz val="10"/>
      <name val="Arial"/>
      <family val="2"/>
    </font>
    <font>
      <sz val="10"/>
      <color rgb="FF000000"/>
      <name val="Times New Roman"/>
      <family val="1"/>
    </font>
    <font>
      <sz val="10"/>
      <color rgb="FF000000"/>
      <name val="Arial"/>
      <family val="2"/>
    </font>
    <font>
      <b/>
      <sz val="10"/>
      <color rgb="FF000000"/>
      <name val="Arial"/>
      <family val="2"/>
    </font>
    <font>
      <b/>
      <sz val="20"/>
      <color theme="1"/>
      <name val="Arial"/>
      <family val="2"/>
    </font>
    <font>
      <u/>
      <sz val="11"/>
      <color theme="10"/>
      <name val="Calibri"/>
      <family val="2"/>
      <scheme val="minor"/>
    </font>
    <font>
      <sz val="10"/>
      <color theme="1"/>
      <name val="Arial"/>
      <family val="2"/>
    </font>
  </fonts>
  <fills count="9">
    <fill>
      <patternFill patternType="none"/>
    </fill>
    <fill>
      <patternFill patternType="gray125"/>
    </fill>
    <fill>
      <patternFill patternType="solid">
        <fgColor indexed="55"/>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969696"/>
        <bgColor indexed="64"/>
      </patternFill>
    </fill>
    <fill>
      <patternFill patternType="solid">
        <fgColor theme="6"/>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9"/>
      </right>
      <top/>
      <bottom/>
      <diagonal/>
    </border>
    <border>
      <left/>
      <right style="thin">
        <color indexed="64"/>
      </right>
      <top/>
      <bottom/>
      <diagonal/>
    </border>
    <border>
      <left style="thin">
        <color indexed="64"/>
      </left>
      <right/>
      <top/>
      <bottom style="thin">
        <color indexed="64"/>
      </bottom>
      <diagonal/>
    </border>
    <border>
      <left/>
      <right style="thin">
        <color indexed="9"/>
      </right>
      <top/>
      <bottom style="thin">
        <color indexed="64"/>
      </bottom>
      <diagonal/>
    </border>
    <border>
      <left/>
      <right style="thin">
        <color indexed="64"/>
      </right>
      <top/>
      <bottom style="thin">
        <color indexed="64"/>
      </bottom>
      <diagonal/>
    </border>
    <border>
      <left/>
      <right style="thin">
        <color indexed="9"/>
      </right>
      <top style="thin">
        <color indexed="64"/>
      </top>
      <bottom/>
      <diagonal/>
    </border>
    <border>
      <left style="thin">
        <color indexed="64"/>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bottom style="thin">
        <color indexed="22"/>
      </bottom>
      <diagonal/>
    </border>
    <border>
      <left/>
      <right style="thin">
        <color indexed="64"/>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0" borderId="0"/>
    <xf numFmtId="0" fontId="8" fillId="0" borderId="0"/>
    <xf numFmtId="0" fontId="9" fillId="0" borderId="0"/>
    <xf numFmtId="0" fontId="13" fillId="0" borderId="0" applyNumberFormat="0" applyFill="0" applyBorder="0" applyAlignment="0" applyProtection="0"/>
  </cellStyleXfs>
  <cellXfs count="168">
    <xf numFmtId="0" fontId="0" fillId="0" borderId="0" xfId="0"/>
    <xf numFmtId="0" fontId="3" fillId="2" borderId="0" xfId="3" applyFont="1" applyFill="1" applyAlignment="1" applyProtection="1">
      <alignment wrapText="1"/>
    </xf>
    <xf numFmtId="9" fontId="8" fillId="2" borderId="0" xfId="3" applyNumberFormat="1" applyFill="1" applyAlignment="1" applyProtection="1">
      <alignment wrapText="1"/>
    </xf>
    <xf numFmtId="0" fontId="8" fillId="2" borderId="0" xfId="3" applyFill="1" applyAlignment="1" applyProtection="1">
      <alignment wrapText="1"/>
    </xf>
    <xf numFmtId="3" fontId="8" fillId="2" borderId="0" xfId="3" applyNumberFormat="1" applyFill="1" applyAlignment="1" applyProtection="1">
      <alignment wrapText="1"/>
    </xf>
    <xf numFmtId="165" fontId="8" fillId="2" borderId="0" xfId="3" applyNumberFormat="1" applyFill="1" applyAlignment="1" applyProtection="1">
      <alignment wrapText="1"/>
    </xf>
    <xf numFmtId="0" fontId="8" fillId="2" borderId="0" xfId="3" applyFill="1" applyBorder="1" applyAlignment="1" applyProtection="1">
      <alignment wrapText="1"/>
    </xf>
    <xf numFmtId="0" fontId="8" fillId="2" borderId="0" xfId="3" applyNumberFormat="1" applyFill="1" applyAlignment="1" applyProtection="1">
      <alignment wrapText="1"/>
    </xf>
    <xf numFmtId="9" fontId="8" fillId="2" borderId="1" xfId="3" applyNumberFormat="1" applyFill="1" applyBorder="1" applyAlignment="1" applyProtection="1">
      <alignment wrapText="1"/>
    </xf>
    <xf numFmtId="0" fontId="3" fillId="3" borderId="4" xfId="3" applyFont="1" applyFill="1" applyBorder="1" applyAlignment="1" applyProtection="1">
      <alignment wrapText="1"/>
    </xf>
    <xf numFmtId="0" fontId="3" fillId="2" borderId="0" xfId="3" applyFont="1" applyFill="1" applyBorder="1" applyAlignment="1" applyProtection="1">
      <alignment wrapText="1"/>
    </xf>
    <xf numFmtId="0" fontId="3" fillId="3" borderId="5" xfId="3" applyFont="1" applyFill="1" applyBorder="1" applyAlignment="1" applyProtection="1">
      <alignment wrapText="1"/>
    </xf>
    <xf numFmtId="9" fontId="8" fillId="3" borderId="6" xfId="3" applyNumberFormat="1" applyFill="1" applyBorder="1" applyAlignment="1" applyProtection="1">
      <alignment horizontal="center" wrapText="1"/>
    </xf>
    <xf numFmtId="9" fontId="8" fillId="3" borderId="0" xfId="3" applyNumberFormat="1" applyFill="1" applyBorder="1" applyAlignment="1" applyProtection="1">
      <alignment horizontal="center" wrapText="1"/>
    </xf>
    <xf numFmtId="0" fontId="3" fillId="3" borderId="7" xfId="3" applyFont="1" applyFill="1" applyBorder="1" applyAlignment="1" applyProtection="1">
      <alignment wrapText="1"/>
    </xf>
    <xf numFmtId="0" fontId="8" fillId="3" borderId="0" xfId="3" applyFill="1" applyBorder="1" applyAlignment="1" applyProtection="1">
      <alignment vertical="center" wrapText="1"/>
    </xf>
    <xf numFmtId="0" fontId="2" fillId="2" borderId="0" xfId="3" applyFont="1" applyFill="1" applyAlignment="1" applyProtection="1">
      <alignment wrapText="1"/>
    </xf>
    <xf numFmtId="9" fontId="2" fillId="3" borderId="6" xfId="3" applyNumberFormat="1" applyFont="1" applyFill="1" applyBorder="1" applyAlignment="1" applyProtection="1">
      <alignment horizontal="center" wrapText="1"/>
    </xf>
    <xf numFmtId="9" fontId="2" fillId="3" borderId="0" xfId="3" applyNumberFormat="1" applyFont="1" applyFill="1" applyBorder="1" applyAlignment="1" applyProtection="1">
      <alignment horizontal="center" wrapText="1"/>
    </xf>
    <xf numFmtId="0" fontId="2" fillId="3" borderId="7" xfId="3" applyFont="1" applyFill="1" applyBorder="1" applyAlignment="1" applyProtection="1">
      <alignment wrapText="1"/>
    </xf>
    <xf numFmtId="0" fontId="2" fillId="2" borderId="0" xfId="3" applyFont="1" applyFill="1" applyBorder="1" applyAlignment="1" applyProtection="1">
      <alignment wrapText="1"/>
    </xf>
    <xf numFmtId="0" fontId="3" fillId="2" borderId="0" xfId="3" applyFont="1" applyFill="1" applyAlignment="1" applyProtection="1">
      <alignment vertical="center" wrapText="1"/>
    </xf>
    <xf numFmtId="0" fontId="3" fillId="3" borderId="3" xfId="3" applyFont="1" applyFill="1" applyBorder="1" applyAlignment="1" applyProtection="1">
      <alignment vertical="center" wrapText="1"/>
    </xf>
    <xf numFmtId="0" fontId="8" fillId="2" borderId="0" xfId="3" applyFill="1" applyBorder="1" applyAlignment="1" applyProtection="1">
      <alignment vertical="center" wrapText="1"/>
    </xf>
    <xf numFmtId="0" fontId="8" fillId="2" borderId="0" xfId="3" applyFill="1" applyAlignment="1" applyProtection="1">
      <alignment vertical="center" wrapText="1"/>
    </xf>
    <xf numFmtId="0" fontId="3" fillId="2" borderId="0" xfId="3" applyFont="1" applyFill="1" applyAlignment="1" applyProtection="1">
      <alignment horizontal="right" vertical="center" wrapText="1"/>
    </xf>
    <xf numFmtId="0" fontId="8" fillId="3" borderId="9" xfId="3" applyFill="1" applyBorder="1" applyAlignment="1" applyProtection="1">
      <alignment vertical="center" wrapText="1"/>
    </xf>
    <xf numFmtId="165" fontId="8" fillId="2" borderId="0" xfId="3" applyNumberFormat="1" applyFill="1" applyBorder="1" applyAlignment="1" applyProtection="1">
      <alignment vertical="center" wrapText="1"/>
    </xf>
    <xf numFmtId="0" fontId="8" fillId="3" borderId="12" xfId="3" applyFill="1" applyBorder="1" applyAlignment="1" applyProtection="1">
      <alignment vertical="center" wrapText="1"/>
    </xf>
    <xf numFmtId="0" fontId="8" fillId="3" borderId="9" xfId="3" applyFill="1" applyBorder="1" applyAlignment="1" applyProtection="1">
      <alignment horizontal="right" vertical="center" wrapText="1"/>
    </xf>
    <xf numFmtId="0" fontId="3" fillId="2" borderId="0" xfId="3" applyFont="1" applyFill="1" applyBorder="1" applyAlignment="1" applyProtection="1">
      <alignment vertical="center" wrapText="1"/>
    </xf>
    <xf numFmtId="0" fontId="3" fillId="3" borderId="0" xfId="3" applyFont="1" applyFill="1" applyBorder="1" applyAlignment="1" applyProtection="1">
      <alignment vertical="center" wrapText="1"/>
    </xf>
    <xf numFmtId="0" fontId="8" fillId="3" borderId="1" xfId="3" applyFill="1" applyBorder="1" applyAlignment="1" applyProtection="1">
      <alignment vertical="center" wrapText="1"/>
    </xf>
    <xf numFmtId="165" fontId="8" fillId="2" borderId="0" xfId="3" applyNumberFormat="1" applyFill="1" applyBorder="1" applyAlignment="1" applyProtection="1">
      <alignment wrapText="1"/>
    </xf>
    <xf numFmtId="168" fontId="8" fillId="2" borderId="0" xfId="3" applyNumberFormat="1" applyFill="1" applyBorder="1" applyAlignment="1" applyProtection="1">
      <alignment vertical="center" wrapText="1"/>
    </xf>
    <xf numFmtId="9" fontId="8" fillId="2" borderId="0" xfId="3" applyNumberFormat="1" applyFill="1" applyBorder="1" applyAlignment="1" applyProtection="1">
      <alignment vertical="center" wrapText="1"/>
    </xf>
    <xf numFmtId="9" fontId="8" fillId="2" borderId="0" xfId="3" applyNumberFormat="1" applyFill="1" applyBorder="1" applyAlignment="1" applyProtection="1">
      <alignment wrapText="1"/>
    </xf>
    <xf numFmtId="0" fontId="8" fillId="2" borderId="0" xfId="3" applyNumberFormat="1" applyFill="1" applyBorder="1" applyAlignment="1" applyProtection="1">
      <alignment wrapText="1"/>
    </xf>
    <xf numFmtId="0" fontId="3" fillId="2" borderId="0" xfId="3" applyFont="1" applyFill="1" applyAlignment="1" applyProtection="1">
      <alignment vertical="top" wrapText="1"/>
    </xf>
    <xf numFmtId="0" fontId="3" fillId="0" borderId="0" xfId="3" applyFont="1" applyAlignment="1" applyProtection="1">
      <alignment vertical="top" wrapText="1"/>
    </xf>
    <xf numFmtId="9" fontId="3" fillId="2" borderId="1" xfId="3" applyNumberFormat="1" applyFont="1" applyFill="1" applyBorder="1" applyAlignment="1" applyProtection="1">
      <alignment horizontal="right" wrapText="1"/>
    </xf>
    <xf numFmtId="3" fontId="3" fillId="2" borderId="1" xfId="3" applyNumberFormat="1" applyFont="1" applyFill="1" applyBorder="1" applyAlignment="1" applyProtection="1"/>
    <xf numFmtId="3" fontId="8" fillId="2" borderId="0" xfId="3" applyNumberFormat="1" applyFill="1" applyAlignment="1" applyProtection="1">
      <alignment horizontal="right" wrapText="1"/>
    </xf>
    <xf numFmtId="3" fontId="8" fillId="2" borderId="1" xfId="3" applyNumberFormat="1" applyFill="1" applyBorder="1" applyAlignment="1" applyProtection="1">
      <alignment horizontal="right" wrapText="1"/>
    </xf>
    <xf numFmtId="0" fontId="8" fillId="2" borderId="0" xfId="3" applyFill="1" applyAlignment="1" applyProtection="1">
      <alignment horizontal="right" wrapText="1"/>
    </xf>
    <xf numFmtId="165" fontId="3" fillId="2" borderId="1" xfId="3" applyNumberFormat="1" applyFont="1" applyFill="1" applyBorder="1" applyAlignment="1" applyProtection="1">
      <alignment wrapText="1"/>
    </xf>
    <xf numFmtId="1" fontId="3" fillId="2" borderId="1" xfId="3" applyNumberFormat="1" applyFont="1" applyFill="1" applyBorder="1" applyAlignment="1" applyProtection="1">
      <alignment wrapText="1"/>
    </xf>
    <xf numFmtId="3" fontId="8" fillId="6" borderId="1" xfId="3" applyNumberFormat="1" applyFill="1" applyBorder="1" applyAlignment="1" applyProtection="1">
      <alignment wrapText="1"/>
      <protection locked="0"/>
    </xf>
    <xf numFmtId="0" fontId="12" fillId="5" borderId="0" xfId="4" applyFont="1" applyFill="1"/>
    <xf numFmtId="0" fontId="10" fillId="5" borderId="0" xfId="4" applyFont="1" applyFill="1"/>
    <xf numFmtId="0" fontId="11" fillId="5" borderId="0" xfId="4" applyFont="1" applyFill="1"/>
    <xf numFmtId="0" fontId="0" fillId="5" borderId="0" xfId="0" applyFill="1"/>
    <xf numFmtId="0" fontId="0" fillId="8" borderId="0" xfId="0" applyFill="1"/>
    <xf numFmtId="0" fontId="0" fillId="8" borderId="25" xfId="0" applyFill="1" applyBorder="1"/>
    <xf numFmtId="169" fontId="0" fillId="7" borderId="25" xfId="1" applyNumberFormat="1" applyFont="1" applyFill="1" applyBorder="1"/>
    <xf numFmtId="0" fontId="3" fillId="6" borderId="0" xfId="3" applyNumberFormat="1" applyFont="1" applyFill="1" applyBorder="1" applyAlignment="1" applyProtection="1">
      <alignment wrapText="1"/>
    </xf>
    <xf numFmtId="0" fontId="3" fillId="6" borderId="0" xfId="3" applyFont="1" applyFill="1" applyBorder="1" applyAlignment="1" applyProtection="1">
      <alignment wrapText="1"/>
    </xf>
    <xf numFmtId="0" fontId="8" fillId="6" borderId="0" xfId="3" applyFill="1" applyBorder="1" applyAlignment="1" applyProtection="1">
      <alignment wrapText="1"/>
    </xf>
    <xf numFmtId="0" fontId="2" fillId="6" borderId="0" xfId="3" applyFont="1" applyFill="1" applyBorder="1" applyAlignment="1" applyProtection="1">
      <alignment wrapText="1"/>
    </xf>
    <xf numFmtId="0" fontId="8" fillId="6" borderId="0" xfId="3" applyNumberFormat="1" applyFill="1" applyBorder="1" applyAlignment="1" applyProtection="1">
      <alignment vertical="center" wrapText="1"/>
    </xf>
    <xf numFmtId="0" fontId="8" fillId="6" borderId="0" xfId="3" applyFill="1" applyBorder="1" applyAlignment="1" applyProtection="1">
      <alignment vertical="center" wrapText="1"/>
    </xf>
    <xf numFmtId="0" fontId="8" fillId="6" borderId="0" xfId="3" applyNumberFormat="1" applyFill="1" applyBorder="1" applyAlignment="1" applyProtection="1">
      <alignment vertical="center" wrapText="1"/>
      <protection locked="0"/>
    </xf>
    <xf numFmtId="3" fontId="8" fillId="6" borderId="0" xfId="3" applyNumberFormat="1" applyFill="1" applyBorder="1" applyAlignment="1" applyProtection="1">
      <alignment vertical="center" wrapText="1"/>
    </xf>
    <xf numFmtId="3" fontId="8" fillId="6" borderId="0" xfId="3" applyNumberFormat="1" applyFill="1" applyBorder="1" applyAlignment="1" applyProtection="1">
      <alignment vertical="center" wrapText="1"/>
      <protection locked="0"/>
    </xf>
    <xf numFmtId="165" fontId="8" fillId="6" borderId="0" xfId="3" applyNumberFormat="1" applyFill="1" applyBorder="1" applyAlignment="1" applyProtection="1">
      <alignment vertical="center" wrapText="1"/>
    </xf>
    <xf numFmtId="9" fontId="8" fillId="6" borderId="0" xfId="3" applyNumberFormat="1" applyFill="1" applyBorder="1" applyAlignment="1" applyProtection="1">
      <alignment vertical="center" wrapText="1"/>
      <protection locked="0"/>
    </xf>
    <xf numFmtId="166" fontId="8" fillId="6" borderId="0" xfId="3" applyNumberFormat="1" applyFill="1" applyBorder="1" applyAlignment="1" applyProtection="1">
      <alignment vertical="center" wrapText="1"/>
    </xf>
    <xf numFmtId="9" fontId="8" fillId="6" borderId="0" xfId="3" applyNumberFormat="1" applyFill="1" applyBorder="1" applyAlignment="1" applyProtection="1">
      <alignment vertical="center" wrapText="1"/>
    </xf>
    <xf numFmtId="0" fontId="8" fillId="6" borderId="0" xfId="3" applyFill="1" applyBorder="1" applyAlignment="1" applyProtection="1">
      <alignment vertical="center"/>
    </xf>
    <xf numFmtId="165" fontId="8" fillId="6" borderId="0" xfId="3" applyNumberFormat="1" applyFill="1" applyBorder="1" applyAlignment="1" applyProtection="1">
      <alignment vertical="center" wrapText="1"/>
      <protection locked="0"/>
    </xf>
    <xf numFmtId="0" fontId="6" fillId="6" borderId="0" xfId="3" applyNumberFormat="1" applyFont="1" applyFill="1" applyBorder="1" applyAlignment="1" applyProtection="1">
      <alignment vertical="center" wrapText="1"/>
      <protection locked="0"/>
    </xf>
    <xf numFmtId="3" fontId="6" fillId="6" borderId="0" xfId="3" applyNumberFormat="1" applyFont="1" applyFill="1" applyBorder="1" applyAlignment="1" applyProtection="1">
      <alignment vertical="center" wrapText="1"/>
      <protection locked="0"/>
    </xf>
    <xf numFmtId="0" fontId="7" fillId="6" borderId="0" xfId="3" applyNumberFormat="1" applyFont="1" applyFill="1" applyBorder="1" applyAlignment="1" applyProtection="1">
      <alignment vertical="center" wrapText="1"/>
    </xf>
    <xf numFmtId="0" fontId="8" fillId="6" borderId="0" xfId="3" applyNumberFormat="1" applyFill="1" applyBorder="1" applyAlignment="1" applyProtection="1">
      <alignment wrapText="1"/>
    </xf>
    <xf numFmtId="2" fontId="8" fillId="6" borderId="0" xfId="3" applyNumberFormat="1" applyFill="1" applyBorder="1" applyAlignment="1" applyProtection="1">
      <alignment vertical="center" wrapText="1"/>
    </xf>
    <xf numFmtId="167" fontId="8" fillId="6" borderId="0" xfId="3" applyNumberFormat="1" applyFill="1" applyBorder="1" applyAlignment="1" applyProtection="1">
      <alignment vertical="center" wrapText="1"/>
    </xf>
    <xf numFmtId="0" fontId="2" fillId="3" borderId="2" xfId="2" applyFill="1" applyBorder="1" applyAlignment="1" applyProtection="1">
      <alignment vertical="center" wrapText="1"/>
    </xf>
    <xf numFmtId="0" fontId="2" fillId="3" borderId="6" xfId="2" applyFill="1" applyBorder="1" applyAlignment="1" applyProtection="1">
      <alignment vertical="center" wrapText="1"/>
    </xf>
    <xf numFmtId="0" fontId="2" fillId="3" borderId="6" xfId="2" applyFill="1" applyBorder="1" applyAlignment="1" applyProtection="1">
      <alignment wrapText="1"/>
    </xf>
    <xf numFmtId="0" fontId="3" fillId="3" borderId="20" xfId="2" applyFont="1" applyFill="1" applyBorder="1" applyAlignment="1" applyProtection="1">
      <alignment wrapText="1"/>
    </xf>
    <xf numFmtId="9" fontId="2" fillId="3" borderId="2" xfId="2" applyNumberFormat="1" applyFill="1" applyBorder="1" applyAlignment="1" applyProtection="1">
      <alignment vertical="center" wrapText="1"/>
    </xf>
    <xf numFmtId="9" fontId="2" fillId="3" borderId="3" xfId="2" applyNumberFormat="1" applyFill="1" applyBorder="1" applyAlignment="1" applyProtection="1">
      <alignment vertical="center" wrapText="1"/>
    </xf>
    <xf numFmtId="9" fontId="2" fillId="3" borderId="9" xfId="2" applyNumberFormat="1" applyFill="1" applyBorder="1" applyAlignment="1" applyProtection="1">
      <alignment vertical="center" wrapText="1"/>
    </xf>
    <xf numFmtId="9" fontId="2" fillId="3" borderId="14" xfId="2" applyNumberFormat="1" applyFill="1" applyBorder="1" applyAlignment="1" applyProtection="1">
      <alignment vertical="center" wrapText="1"/>
    </xf>
    <xf numFmtId="9" fontId="2" fillId="3" borderId="15" xfId="2" applyNumberFormat="1" applyFill="1" applyBorder="1" applyAlignment="1" applyProtection="1">
      <alignment vertical="center" wrapText="1"/>
    </xf>
    <xf numFmtId="9" fontId="2" fillId="3" borderId="6" xfId="2" applyNumberFormat="1" applyFill="1" applyBorder="1" applyAlignment="1" applyProtection="1">
      <alignment vertical="center" wrapText="1"/>
    </xf>
    <xf numFmtId="9" fontId="2" fillId="3" borderId="12" xfId="2" applyNumberFormat="1" applyFill="1" applyBorder="1" applyAlignment="1" applyProtection="1">
      <alignment vertical="center" wrapText="1"/>
    </xf>
    <xf numFmtId="9" fontId="2" fillId="3" borderId="18" xfId="2" applyNumberFormat="1" applyFill="1" applyBorder="1" applyAlignment="1" applyProtection="1">
      <alignment vertical="center" wrapText="1"/>
    </xf>
    <xf numFmtId="9" fontId="2" fillId="3" borderId="19" xfId="2" applyNumberFormat="1" applyFill="1" applyBorder="1" applyAlignment="1" applyProtection="1">
      <alignment vertical="center" wrapText="1"/>
    </xf>
    <xf numFmtId="9" fontId="2" fillId="4" borderId="6" xfId="2" applyNumberFormat="1" applyFill="1" applyBorder="1" applyAlignment="1" applyProtection="1">
      <alignment vertical="center" wrapText="1"/>
      <protection locked="0"/>
    </xf>
    <xf numFmtId="9" fontId="2" fillId="4" borderId="10" xfId="2" applyNumberFormat="1" applyFill="1" applyBorder="1" applyAlignment="1" applyProtection="1">
      <alignment vertical="center" wrapText="1"/>
      <protection locked="0"/>
    </xf>
    <xf numFmtId="9" fontId="2" fillId="3" borderId="10" xfId="2" applyNumberFormat="1" applyFill="1" applyBorder="1" applyAlignment="1" applyProtection="1">
      <alignment vertical="center" wrapText="1"/>
    </xf>
    <xf numFmtId="9" fontId="2" fillId="3" borderId="2" xfId="2" applyNumberFormat="1" applyFill="1" applyBorder="1" applyAlignment="1" applyProtection="1">
      <alignment wrapText="1"/>
    </xf>
    <xf numFmtId="9" fontId="2" fillId="3" borderId="3" xfId="2" applyNumberFormat="1" applyFill="1" applyBorder="1" applyAlignment="1" applyProtection="1">
      <alignment wrapText="1"/>
    </xf>
    <xf numFmtId="9" fontId="2" fillId="4" borderId="9" xfId="2" applyNumberFormat="1" applyFill="1" applyBorder="1" applyAlignment="1" applyProtection="1">
      <alignment vertical="center" wrapText="1"/>
      <protection locked="0"/>
    </xf>
    <xf numFmtId="9" fontId="2" fillId="4" borderId="17" xfId="2" applyNumberFormat="1" applyFill="1" applyBorder="1" applyAlignment="1" applyProtection="1">
      <alignment vertical="center" wrapText="1"/>
      <protection locked="0"/>
    </xf>
    <xf numFmtId="9" fontId="2" fillId="4" borderId="12" xfId="2" applyNumberFormat="1" applyFill="1" applyBorder="1" applyAlignment="1" applyProtection="1">
      <alignment vertical="center" wrapText="1"/>
      <protection locked="0"/>
    </xf>
    <xf numFmtId="9" fontId="2" fillId="4" borderId="16" xfId="2" applyNumberFormat="1" applyFill="1" applyBorder="1" applyAlignment="1" applyProtection="1">
      <alignment vertical="center" wrapText="1"/>
      <protection locked="0"/>
    </xf>
    <xf numFmtId="3" fontId="3" fillId="3" borderId="5" xfId="2" applyNumberFormat="1" applyFont="1" applyFill="1" applyBorder="1" applyAlignment="1" applyProtection="1">
      <alignment wrapText="1"/>
    </xf>
    <xf numFmtId="0" fontId="4" fillId="3" borderId="3" xfId="2" applyFont="1" applyFill="1" applyBorder="1" applyAlignment="1" applyProtection="1">
      <alignment wrapText="1"/>
    </xf>
    <xf numFmtId="3" fontId="2" fillId="3" borderId="6" xfId="2" applyNumberFormat="1" applyFill="1" applyBorder="1" applyAlignment="1" applyProtection="1">
      <alignment horizontal="center" wrapText="1"/>
    </xf>
    <xf numFmtId="3" fontId="2" fillId="3" borderId="0" xfId="2" applyNumberFormat="1" applyFill="1" applyBorder="1" applyAlignment="1" applyProtection="1">
      <alignment horizontal="center" wrapText="1"/>
    </xf>
    <xf numFmtId="165" fontId="2" fillId="3" borderId="0" xfId="2" applyNumberFormat="1" applyFill="1" applyBorder="1" applyAlignment="1" applyProtection="1">
      <alignment horizontal="center" wrapText="1"/>
    </xf>
    <xf numFmtId="165" fontId="2" fillId="3" borderId="8" xfId="2" applyNumberFormat="1" applyFill="1" applyBorder="1" applyAlignment="1" applyProtection="1">
      <alignment horizontal="center" wrapText="1"/>
    </xf>
    <xf numFmtId="0" fontId="2" fillId="3" borderId="9" xfId="2" applyFill="1" applyBorder="1" applyAlignment="1" applyProtection="1">
      <alignment horizontal="center" wrapText="1"/>
    </xf>
    <xf numFmtId="0" fontId="5" fillId="3" borderId="9" xfId="2" applyFont="1" applyFill="1" applyBorder="1" applyAlignment="1" applyProtection="1">
      <alignment horizontal="center" wrapText="1"/>
    </xf>
    <xf numFmtId="3" fontId="2" fillId="3" borderId="5" xfId="2" applyNumberFormat="1" applyFill="1" applyBorder="1" applyAlignment="1" applyProtection="1">
      <alignment horizontal="center" vertical="center" wrapText="1"/>
    </xf>
    <xf numFmtId="0" fontId="2" fillId="3" borderId="3" xfId="2" applyFill="1" applyBorder="1" applyAlignment="1" applyProtection="1">
      <alignment horizontal="center" vertical="center" wrapText="1"/>
    </xf>
    <xf numFmtId="3" fontId="2" fillId="3" borderId="0" xfId="2" applyNumberFormat="1" applyFill="1" applyBorder="1" applyAlignment="1" applyProtection="1">
      <alignment vertical="center" wrapText="1"/>
    </xf>
    <xf numFmtId="165" fontId="2" fillId="3" borderId="9" xfId="2" applyNumberFormat="1" applyFill="1" applyBorder="1" applyAlignment="1" applyProtection="1">
      <alignment vertical="center" wrapText="1"/>
    </xf>
    <xf numFmtId="165" fontId="2" fillId="2" borderId="0" xfId="2" applyNumberFormat="1" applyFill="1" applyBorder="1" applyAlignment="1" applyProtection="1">
      <alignment vertical="center" wrapText="1"/>
    </xf>
    <xf numFmtId="3" fontId="2" fillId="3" borderId="1" xfId="2" applyNumberFormat="1" applyFill="1" applyBorder="1" applyAlignment="1" applyProtection="1">
      <alignment vertical="center" wrapText="1"/>
    </xf>
    <xf numFmtId="3" fontId="2" fillId="3" borderId="2" xfId="2" applyNumberFormat="1" applyFill="1" applyBorder="1" applyAlignment="1" applyProtection="1">
      <alignment vertical="center" wrapText="1"/>
    </xf>
    <xf numFmtId="3" fontId="2" fillId="3" borderId="5" xfId="2" applyNumberFormat="1" applyFill="1" applyBorder="1" applyAlignment="1" applyProtection="1">
      <alignment vertical="center" wrapText="1"/>
    </xf>
    <xf numFmtId="165" fontId="2" fillId="3" borderId="3" xfId="2" applyNumberFormat="1" applyFill="1" applyBorder="1" applyAlignment="1" applyProtection="1">
      <alignment vertical="center" wrapText="1"/>
    </xf>
    <xf numFmtId="3" fontId="2" fillId="3" borderId="10" xfId="2" applyNumberFormat="1" applyFill="1" applyBorder="1" applyAlignment="1" applyProtection="1">
      <alignment vertical="center" wrapText="1"/>
    </xf>
    <xf numFmtId="165" fontId="2" fillId="3" borderId="12" xfId="2" applyNumberFormat="1" applyFill="1" applyBorder="1" applyAlignment="1" applyProtection="1">
      <alignment vertical="center" wrapText="1"/>
    </xf>
    <xf numFmtId="3" fontId="2" fillId="3" borderId="6" xfId="2" applyNumberFormat="1" applyFill="1" applyBorder="1" applyAlignment="1" applyProtection="1">
      <alignment vertical="center" wrapText="1"/>
    </xf>
    <xf numFmtId="165" fontId="2" fillId="3" borderId="3" xfId="2" applyNumberFormat="1" applyFill="1" applyBorder="1" applyAlignment="1" applyProtection="1">
      <alignment wrapText="1"/>
    </xf>
    <xf numFmtId="2" fontId="2" fillId="3" borderId="1" xfId="2" applyNumberFormat="1" applyFill="1" applyBorder="1" applyAlignment="1" applyProtection="1">
      <alignment vertical="center" wrapText="1"/>
    </xf>
    <xf numFmtId="2" fontId="2" fillId="3" borderId="11" xfId="2" applyNumberFormat="1" applyFill="1" applyBorder="1" applyAlignment="1" applyProtection="1">
      <alignment vertical="center" wrapText="1"/>
    </xf>
    <xf numFmtId="3" fontId="2" fillId="2" borderId="0" xfId="2" applyNumberFormat="1" applyFill="1" applyBorder="1" applyAlignment="1" applyProtection="1">
      <alignment vertical="center" wrapText="1"/>
    </xf>
    <xf numFmtId="2" fontId="2" fillId="3" borderId="5" xfId="2" applyNumberFormat="1" applyFill="1" applyBorder="1" applyAlignment="1" applyProtection="1">
      <alignment horizontal="center" vertical="center" wrapText="1"/>
    </xf>
    <xf numFmtId="2" fontId="2" fillId="3" borderId="13" xfId="2" applyNumberFormat="1" applyFill="1" applyBorder="1" applyAlignment="1" applyProtection="1">
      <alignment horizontal="center" vertical="center" wrapText="1"/>
    </xf>
    <xf numFmtId="2" fontId="2" fillId="3" borderId="0" xfId="2" applyNumberFormat="1" applyFill="1" applyBorder="1" applyAlignment="1" applyProtection="1">
      <alignment vertical="center" wrapText="1"/>
    </xf>
    <xf numFmtId="2" fontId="2" fillId="3" borderId="8" xfId="2" applyNumberFormat="1" applyFill="1" applyBorder="1" applyAlignment="1" applyProtection="1">
      <alignment vertical="center" wrapText="1"/>
    </xf>
    <xf numFmtId="2" fontId="2" fillId="3" borderId="5" xfId="2" applyNumberFormat="1" applyFill="1" applyBorder="1" applyAlignment="1" applyProtection="1">
      <alignment vertical="center" wrapText="1"/>
    </xf>
    <xf numFmtId="2" fontId="2" fillId="3" borderId="13" xfId="2" applyNumberFormat="1" applyFill="1" applyBorder="1" applyAlignment="1" applyProtection="1">
      <alignment vertical="center" wrapText="1"/>
    </xf>
    <xf numFmtId="2" fontId="2" fillId="3" borderId="5" xfId="2" applyNumberFormat="1" applyFill="1" applyBorder="1" applyAlignment="1" applyProtection="1">
      <alignment wrapText="1"/>
    </xf>
    <xf numFmtId="2" fontId="2" fillId="3" borderId="13" xfId="2" applyNumberFormat="1" applyFill="1" applyBorder="1" applyAlignment="1" applyProtection="1">
      <alignment wrapText="1"/>
    </xf>
    <xf numFmtId="3" fontId="3" fillId="3" borderId="5" xfId="2" applyNumberFormat="1" applyFont="1" applyFill="1" applyBorder="1" applyAlignment="1" applyProtection="1">
      <alignment horizontal="right" wrapText="1"/>
    </xf>
    <xf numFmtId="3" fontId="2" fillId="3" borderId="8" xfId="2" applyNumberFormat="1" applyFill="1" applyBorder="1" applyAlignment="1" applyProtection="1">
      <alignment horizontal="right" wrapText="1"/>
    </xf>
    <xf numFmtId="3" fontId="2" fillId="3" borderId="13" xfId="2" applyNumberFormat="1" applyFill="1" applyBorder="1" applyAlignment="1" applyProtection="1">
      <alignment horizontal="right" vertical="center" wrapText="1"/>
    </xf>
    <xf numFmtId="3" fontId="2" fillId="3" borderId="8" xfId="2" applyNumberFormat="1" applyFill="1" applyBorder="1" applyAlignment="1" applyProtection="1">
      <alignment horizontal="right" vertical="center" wrapText="1"/>
    </xf>
    <xf numFmtId="3" fontId="2" fillId="3" borderId="11" xfId="2" applyNumberFormat="1" applyFill="1" applyBorder="1" applyAlignment="1" applyProtection="1">
      <alignment horizontal="right" vertical="center" wrapText="1"/>
    </xf>
    <xf numFmtId="3" fontId="2" fillId="3" borderId="0" xfId="2" applyNumberFormat="1" applyFill="1" applyBorder="1" applyAlignment="1" applyProtection="1">
      <alignment horizontal="right" vertical="center" wrapText="1"/>
    </xf>
    <xf numFmtId="3" fontId="2" fillId="2" borderId="0" xfId="2" applyNumberFormat="1" applyFill="1" applyBorder="1" applyAlignment="1" applyProtection="1">
      <alignment horizontal="right" vertical="center" wrapText="1"/>
    </xf>
    <xf numFmtId="9" fontId="3" fillId="2" borderId="0" xfId="3" applyNumberFormat="1" applyFont="1" applyFill="1" applyAlignment="1" applyProtection="1"/>
    <xf numFmtId="3" fontId="14" fillId="3" borderId="20" xfId="0" applyNumberFormat="1" applyFont="1" applyFill="1" applyBorder="1" applyAlignment="1" applyProtection="1">
      <alignment wrapText="1"/>
    </xf>
    <xf numFmtId="3" fontId="14" fillId="3" borderId="21" xfId="0" applyNumberFormat="1" applyFont="1" applyFill="1" applyBorder="1" applyAlignment="1" applyProtection="1">
      <alignment wrapText="1"/>
    </xf>
    <xf numFmtId="3" fontId="14" fillId="3" borderId="21" xfId="0" applyNumberFormat="1" applyFont="1" applyFill="1" applyBorder="1" applyAlignment="1" applyProtection="1">
      <alignment horizontal="right" wrapText="1"/>
    </xf>
    <xf numFmtId="2" fontId="14" fillId="3" borderId="22" xfId="0" applyNumberFormat="1" applyFont="1" applyFill="1" applyBorder="1" applyAlignment="1" applyProtection="1">
      <alignment wrapText="1"/>
    </xf>
    <xf numFmtId="2" fontId="14" fillId="3" borderId="23" xfId="0" applyNumberFormat="1" applyFont="1" applyFill="1" applyBorder="1" applyAlignment="1" applyProtection="1">
      <alignment wrapText="1"/>
    </xf>
    <xf numFmtId="165" fontId="14" fillId="3" borderId="24" xfId="0" applyNumberFormat="1" applyFont="1" applyFill="1" applyBorder="1" applyAlignment="1" applyProtection="1">
      <alignment wrapText="1"/>
    </xf>
    <xf numFmtId="0" fontId="8" fillId="6" borderId="0" xfId="3" applyNumberFormat="1" applyFill="1" applyBorder="1" applyAlignment="1" applyProtection="1">
      <alignment vertical="center" wrapText="1"/>
    </xf>
    <xf numFmtId="0" fontId="8" fillId="6" borderId="0" xfId="3" applyFill="1" applyBorder="1" applyAlignment="1" applyProtection="1">
      <alignment wrapText="1"/>
    </xf>
    <xf numFmtId="0" fontId="8" fillId="6" borderId="0" xfId="3" applyFill="1" applyBorder="1" applyAlignment="1" applyProtection="1">
      <alignment vertical="center" wrapText="1"/>
    </xf>
    <xf numFmtId="9" fontId="8" fillId="0" borderId="0" xfId="3" applyNumberFormat="1" applyAlignment="1" applyProtection="1">
      <alignment vertical="top" wrapText="1"/>
    </xf>
    <xf numFmtId="9" fontId="3" fillId="3" borderId="2" xfId="3" applyNumberFormat="1" applyFont="1" applyFill="1" applyBorder="1" applyAlignment="1" applyProtection="1">
      <alignment horizontal="center"/>
    </xf>
    <xf numFmtId="9" fontId="3" fillId="3" borderId="3" xfId="3" applyNumberFormat="1" applyFont="1" applyFill="1" applyBorder="1" applyAlignment="1" applyProtection="1">
      <alignment horizontal="center"/>
    </xf>
    <xf numFmtId="0" fontId="3" fillId="6" borderId="0" xfId="3" applyNumberFormat="1" applyFont="1" applyFill="1" applyBorder="1" applyAlignment="1" applyProtection="1">
      <alignment wrapText="1"/>
    </xf>
    <xf numFmtId="0" fontId="3" fillId="6" borderId="0" xfId="3" applyFont="1" applyFill="1" applyBorder="1" applyAlignment="1" applyProtection="1">
      <alignment wrapText="1"/>
    </xf>
    <xf numFmtId="0" fontId="3" fillId="2" borderId="0" xfId="3" applyFont="1" applyFill="1" applyBorder="1" applyAlignment="1" applyProtection="1">
      <alignment wrapText="1"/>
    </xf>
    <xf numFmtId="0" fontId="3" fillId="0" borderId="0" xfId="3" applyFont="1" applyAlignment="1">
      <alignment wrapText="1"/>
    </xf>
    <xf numFmtId="9" fontId="8" fillId="0" borderId="0" xfId="3" applyNumberFormat="1" applyFill="1" applyAlignment="1" applyProtection="1">
      <alignment vertical="top" wrapText="1"/>
    </xf>
    <xf numFmtId="1" fontId="3" fillId="3" borderId="2" xfId="2" applyNumberFormat="1" applyFont="1" applyFill="1" applyBorder="1" applyAlignment="1" applyProtection="1">
      <alignment wrapText="1"/>
    </xf>
    <xf numFmtId="1" fontId="3" fillId="3" borderId="5" xfId="2" applyNumberFormat="1" applyFont="1" applyFill="1" applyBorder="1" applyAlignment="1" applyProtection="1">
      <alignment wrapText="1"/>
    </xf>
    <xf numFmtId="1" fontId="3" fillId="3" borderId="3" xfId="2" applyNumberFormat="1" applyFont="1" applyFill="1" applyBorder="1" applyAlignment="1" applyProtection="1">
      <alignment wrapText="1"/>
    </xf>
    <xf numFmtId="3" fontId="5" fillId="3" borderId="10" xfId="2" applyNumberFormat="1" applyFont="1" applyFill="1" applyBorder="1" applyAlignment="1" applyProtection="1">
      <alignment horizontal="center" wrapText="1"/>
    </xf>
    <xf numFmtId="0" fontId="5" fillId="0" borderId="1" xfId="2" applyFont="1" applyBorder="1" applyAlignment="1" applyProtection="1">
      <alignment horizontal="center" wrapText="1"/>
    </xf>
    <xf numFmtId="0" fontId="5" fillId="0" borderId="11" xfId="2" applyFont="1" applyBorder="1" applyAlignment="1" applyProtection="1">
      <alignment horizontal="center" wrapText="1"/>
    </xf>
    <xf numFmtId="3" fontId="5" fillId="3" borderId="0" xfId="2" applyNumberFormat="1" applyFont="1" applyFill="1" applyBorder="1" applyAlignment="1" applyProtection="1">
      <alignment horizontal="center" wrapText="1"/>
    </xf>
    <xf numFmtId="0" fontId="5" fillId="0" borderId="8" xfId="2" applyFont="1" applyBorder="1" applyAlignment="1" applyProtection="1">
      <alignment horizontal="center" wrapText="1"/>
    </xf>
    <xf numFmtId="3" fontId="4" fillId="3" borderId="5" xfId="2" applyNumberFormat="1" applyFont="1" applyFill="1" applyBorder="1" applyAlignment="1" applyProtection="1">
      <alignment horizontal="right" wrapText="1"/>
    </xf>
    <xf numFmtId="3" fontId="4" fillId="0" borderId="5" xfId="2" applyNumberFormat="1" applyFont="1" applyBorder="1" applyAlignment="1" applyProtection="1">
      <alignment horizontal="right" wrapText="1"/>
    </xf>
    <xf numFmtId="3" fontId="5" fillId="3" borderId="2" xfId="2" applyNumberFormat="1" applyFont="1" applyFill="1" applyBorder="1" applyAlignment="1" applyProtection="1">
      <alignment horizontal="center" wrapText="1"/>
    </xf>
    <xf numFmtId="3" fontId="5" fillId="3" borderId="5" xfId="2" applyNumberFormat="1" applyFont="1" applyFill="1" applyBorder="1" applyAlignment="1" applyProtection="1">
      <alignment horizontal="center" wrapText="1"/>
    </xf>
    <xf numFmtId="0" fontId="5" fillId="0" borderId="13" xfId="2" applyFont="1" applyBorder="1" applyAlignment="1" applyProtection="1">
      <alignment horizontal="center" wrapText="1"/>
    </xf>
  </cellXfs>
  <cellStyles count="6">
    <cellStyle name="Komma" xfId="1" builtinId="3"/>
    <cellStyle name="Link 2" xfId="5" xr:uid="{00000000-0005-0000-0000-000001000000}"/>
    <cellStyle name="Normal" xfId="0" builtinId="0"/>
    <cellStyle name="Normal 2" xfId="2" xr:uid="{00000000-0005-0000-0000-000003000000}"/>
    <cellStyle name="Normal 3" xfId="3" xr:uid="{00000000-0005-0000-0000-000004000000}"/>
    <cellStyle name="Normal 4" xfId="4" xr:uid="{00000000-0005-0000-0000-000005000000}"/>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00"/>
  <sheetViews>
    <sheetView tabSelected="1" workbookViewId="0">
      <selection activeCell="A2" sqref="A2"/>
    </sheetView>
  </sheetViews>
  <sheetFormatPr defaultRowHeight="15" x14ac:dyDescent="0.25"/>
  <cols>
    <col min="1" max="1" width="15.7109375" customWidth="1"/>
    <col min="2" max="2" width="24" customWidth="1"/>
    <col min="3" max="3" width="15.7109375" customWidth="1"/>
    <col min="4" max="4" width="16.7109375" customWidth="1"/>
    <col min="5" max="6" width="9.140625" customWidth="1"/>
  </cols>
  <sheetData>
    <row r="1" spans="1:20" s="51" customFormat="1" ht="26.25" x14ac:dyDescent="0.4">
      <c r="A1" s="48" t="s">
        <v>49</v>
      </c>
      <c r="B1" s="49"/>
      <c r="C1" s="49"/>
      <c r="D1" s="49"/>
      <c r="E1" s="49"/>
      <c r="F1" s="49"/>
      <c r="G1" s="49"/>
      <c r="H1" s="49"/>
      <c r="I1" s="49"/>
      <c r="J1" s="49"/>
      <c r="K1" s="49"/>
      <c r="L1" s="49"/>
      <c r="M1" s="49"/>
      <c r="N1" s="49"/>
      <c r="O1" s="49"/>
      <c r="P1" s="49"/>
      <c r="Q1" s="49"/>
      <c r="R1" s="49"/>
      <c r="S1" s="49"/>
      <c r="T1" s="49"/>
    </row>
    <row r="2" spans="1:20" s="52" customFormat="1" x14ac:dyDescent="0.25"/>
    <row r="3" spans="1:20" s="52" customFormat="1" x14ac:dyDescent="0.25">
      <c r="A3" s="53" t="s">
        <v>38</v>
      </c>
      <c r="B3" s="53" t="s">
        <v>39</v>
      </c>
      <c r="C3" s="53" t="s">
        <v>40</v>
      </c>
      <c r="D3" s="53" t="s">
        <v>41</v>
      </c>
    </row>
    <row r="4" spans="1:20" s="52" customFormat="1" x14ac:dyDescent="0.25">
      <c r="A4" s="54">
        <f>Dataark!H25*1000</f>
        <v>17.615490081852229</v>
      </c>
      <c r="B4" s="54">
        <f>(Dataark!H9)*1000</f>
        <v>28.261805759999998</v>
      </c>
      <c r="C4" s="54">
        <f>(Dataark!H15+Dataark!H16)*1000</f>
        <v>3.5788863076193205</v>
      </c>
      <c r="D4" s="54">
        <f>(Dataark!H18+Dataark!H19)*1000</f>
        <v>129.80679812982115</v>
      </c>
      <c r="E4" s="53" t="s">
        <v>42</v>
      </c>
    </row>
    <row r="5" spans="1:20" s="52" customFormat="1" x14ac:dyDescent="0.25"/>
    <row r="6" spans="1:20" s="52" customFormat="1" x14ac:dyDescent="0.25"/>
    <row r="7" spans="1:20" s="52" customFormat="1" x14ac:dyDescent="0.25"/>
    <row r="8" spans="1:20" s="52" customFormat="1" x14ac:dyDescent="0.25"/>
    <row r="9" spans="1:20" s="52" customFormat="1" x14ac:dyDescent="0.25"/>
    <row r="10" spans="1:20" s="52" customFormat="1" x14ac:dyDescent="0.25"/>
    <row r="11" spans="1:20" s="52" customFormat="1" x14ac:dyDescent="0.25"/>
    <row r="12" spans="1:20" s="52" customFormat="1" x14ac:dyDescent="0.25"/>
    <row r="13" spans="1:20" s="52" customFormat="1" x14ac:dyDescent="0.25"/>
    <row r="14" spans="1:20" s="52" customFormat="1" x14ac:dyDescent="0.25"/>
    <row r="15" spans="1:20" s="52" customFormat="1" x14ac:dyDescent="0.25"/>
    <row r="16" spans="1:20" s="52" customFormat="1" x14ac:dyDescent="0.25"/>
    <row r="17" s="52" customFormat="1" x14ac:dyDescent="0.25"/>
    <row r="18" s="52" customFormat="1" x14ac:dyDescent="0.25"/>
    <row r="19" s="52" customFormat="1" x14ac:dyDescent="0.25"/>
    <row r="20" s="52" customFormat="1" x14ac:dyDescent="0.25"/>
    <row r="21" s="52" customFormat="1" x14ac:dyDescent="0.25"/>
    <row r="22" s="52" customFormat="1" x14ac:dyDescent="0.25"/>
    <row r="23" s="52" customFormat="1" x14ac:dyDescent="0.25"/>
    <row r="24" s="52" customFormat="1" x14ac:dyDescent="0.25"/>
    <row r="25" s="52" customFormat="1" x14ac:dyDescent="0.25"/>
    <row r="26" s="52" customFormat="1" x14ac:dyDescent="0.25"/>
    <row r="27" s="52" customFormat="1" x14ac:dyDescent="0.25"/>
    <row r="28" s="52" customFormat="1" x14ac:dyDescent="0.25"/>
    <row r="29" s="52" customFormat="1" x14ac:dyDescent="0.25"/>
    <row r="30" s="52" customFormat="1" x14ac:dyDescent="0.25"/>
    <row r="31" s="52" customFormat="1" x14ac:dyDescent="0.25"/>
    <row r="32" s="52" customFormat="1" x14ac:dyDescent="0.25"/>
    <row r="33" s="52" customFormat="1" x14ac:dyDescent="0.25"/>
    <row r="34" s="52" customFormat="1" x14ac:dyDescent="0.25"/>
    <row r="35" s="52" customFormat="1" x14ac:dyDescent="0.25"/>
    <row r="36" s="52" customFormat="1" x14ac:dyDescent="0.25"/>
    <row r="37" s="52" customFormat="1" x14ac:dyDescent="0.25"/>
    <row r="38" s="52" customFormat="1" x14ac:dyDescent="0.25"/>
    <row r="39" s="52" customFormat="1" x14ac:dyDescent="0.25"/>
    <row r="40" s="52" customFormat="1" x14ac:dyDescent="0.25"/>
    <row r="41" s="52" customFormat="1" x14ac:dyDescent="0.25"/>
    <row r="42" s="52" customFormat="1" x14ac:dyDescent="0.25"/>
    <row r="43" s="52" customFormat="1" x14ac:dyDescent="0.25"/>
    <row r="44" s="52" customFormat="1" x14ac:dyDescent="0.25"/>
    <row r="45" s="52" customFormat="1" x14ac:dyDescent="0.25"/>
    <row r="46" s="52" customFormat="1" x14ac:dyDescent="0.25"/>
    <row r="47" s="52" customFormat="1" x14ac:dyDescent="0.25"/>
    <row r="48" s="52" customFormat="1" x14ac:dyDescent="0.25"/>
    <row r="49" s="52" customFormat="1" x14ac:dyDescent="0.25"/>
    <row r="50" s="52" customFormat="1" x14ac:dyDescent="0.25"/>
    <row r="51" s="52" customFormat="1" x14ac:dyDescent="0.25"/>
    <row r="52" s="52" customFormat="1" x14ac:dyDescent="0.25"/>
    <row r="53" s="52" customFormat="1" x14ac:dyDescent="0.25"/>
    <row r="54" s="52" customFormat="1" x14ac:dyDescent="0.25"/>
    <row r="55" s="52" customFormat="1" x14ac:dyDescent="0.25"/>
    <row r="56" s="52" customFormat="1" x14ac:dyDescent="0.25"/>
    <row r="57" s="52" customFormat="1" x14ac:dyDescent="0.25"/>
    <row r="58" s="52" customFormat="1" x14ac:dyDescent="0.25"/>
    <row r="59" s="52" customFormat="1" x14ac:dyDescent="0.25"/>
    <row r="60" s="52" customFormat="1" x14ac:dyDescent="0.25"/>
    <row r="61" s="52" customFormat="1" x14ac:dyDescent="0.25"/>
    <row r="62" s="52" customFormat="1" x14ac:dyDescent="0.25"/>
    <row r="63" s="52" customFormat="1" x14ac:dyDescent="0.25"/>
    <row r="64" s="52" customFormat="1" x14ac:dyDescent="0.25"/>
    <row r="65" s="52" customFormat="1" x14ac:dyDescent="0.25"/>
    <row r="66" s="52" customFormat="1" x14ac:dyDescent="0.25"/>
    <row r="67" s="52" customFormat="1" x14ac:dyDescent="0.25"/>
    <row r="68" s="52" customFormat="1" x14ac:dyDescent="0.25"/>
    <row r="69" s="52" customFormat="1" x14ac:dyDescent="0.25"/>
    <row r="70" s="52" customFormat="1" x14ac:dyDescent="0.25"/>
    <row r="71" s="52" customFormat="1" x14ac:dyDescent="0.25"/>
    <row r="72" s="52" customFormat="1" x14ac:dyDescent="0.25"/>
    <row r="73" s="52" customFormat="1" x14ac:dyDescent="0.25"/>
    <row r="74" s="52" customFormat="1" x14ac:dyDescent="0.25"/>
    <row r="75" s="52" customFormat="1" x14ac:dyDescent="0.25"/>
    <row r="76" s="52" customFormat="1" x14ac:dyDescent="0.25"/>
    <row r="77" s="52" customFormat="1" x14ac:dyDescent="0.25"/>
    <row r="78" s="52" customFormat="1" x14ac:dyDescent="0.25"/>
    <row r="79" s="52" customFormat="1" x14ac:dyDescent="0.25"/>
    <row r="80" s="52" customFormat="1" x14ac:dyDescent="0.25"/>
    <row r="81" s="52" customFormat="1" x14ac:dyDescent="0.25"/>
    <row r="82" s="52" customFormat="1" x14ac:dyDescent="0.25"/>
    <row r="83" s="52" customFormat="1" x14ac:dyDescent="0.25"/>
    <row r="84" s="52" customFormat="1" x14ac:dyDescent="0.25"/>
    <row r="85" s="52" customFormat="1" x14ac:dyDescent="0.25"/>
    <row r="86" s="52" customFormat="1" x14ac:dyDescent="0.25"/>
    <row r="87" s="52" customFormat="1" x14ac:dyDescent="0.25"/>
    <row r="88" s="52" customFormat="1" x14ac:dyDescent="0.25"/>
    <row r="89" s="52" customFormat="1" x14ac:dyDescent="0.25"/>
    <row r="90" s="52" customFormat="1" x14ac:dyDescent="0.25"/>
    <row r="91" s="52" customFormat="1" x14ac:dyDescent="0.25"/>
    <row r="92" s="52" customFormat="1" x14ac:dyDescent="0.25"/>
    <row r="93" s="52" customFormat="1" x14ac:dyDescent="0.25"/>
    <row r="94" s="52" customFormat="1" x14ac:dyDescent="0.25"/>
    <row r="95" s="52" customFormat="1" x14ac:dyDescent="0.25"/>
    <row r="96" s="52" customFormat="1" x14ac:dyDescent="0.25"/>
    <row r="97" s="52" customFormat="1" x14ac:dyDescent="0.25"/>
    <row r="98" s="52" customFormat="1" x14ac:dyDescent="0.25"/>
    <row r="99" s="52" customFormat="1" x14ac:dyDescent="0.25"/>
    <row r="100" s="52" customFormat="1" x14ac:dyDescent="0.25"/>
    <row r="101" s="52" customFormat="1" x14ac:dyDescent="0.25"/>
    <row r="102" s="52" customFormat="1" x14ac:dyDescent="0.25"/>
    <row r="103" s="52" customFormat="1" x14ac:dyDescent="0.25"/>
    <row r="104" s="52" customFormat="1" x14ac:dyDescent="0.25"/>
    <row r="105" s="52" customFormat="1" x14ac:dyDescent="0.25"/>
    <row r="106" s="52" customFormat="1" x14ac:dyDescent="0.25"/>
    <row r="107" s="52" customFormat="1" x14ac:dyDescent="0.25"/>
    <row r="108" s="52" customFormat="1" x14ac:dyDescent="0.25"/>
    <row r="109" s="52" customFormat="1" x14ac:dyDescent="0.25"/>
    <row r="110" s="52" customFormat="1" x14ac:dyDescent="0.25"/>
    <row r="111" s="52" customFormat="1" x14ac:dyDescent="0.25"/>
    <row r="112" s="52" customFormat="1" x14ac:dyDescent="0.25"/>
    <row r="113" s="52" customFormat="1" x14ac:dyDescent="0.25"/>
    <row r="114" s="52" customFormat="1" x14ac:dyDescent="0.25"/>
    <row r="115" s="52" customFormat="1" x14ac:dyDescent="0.25"/>
    <row r="116" s="52" customFormat="1" x14ac:dyDescent="0.25"/>
    <row r="117" s="52" customFormat="1" x14ac:dyDescent="0.25"/>
    <row r="118" s="52" customFormat="1" x14ac:dyDescent="0.25"/>
    <row r="119" s="52" customFormat="1" x14ac:dyDescent="0.25"/>
    <row r="120" s="52" customFormat="1" x14ac:dyDescent="0.25"/>
    <row r="121" s="52" customFormat="1" x14ac:dyDescent="0.25"/>
    <row r="122" s="52" customFormat="1" x14ac:dyDescent="0.25"/>
    <row r="123" s="52" customFormat="1" x14ac:dyDescent="0.25"/>
    <row r="124" s="52" customFormat="1" x14ac:dyDescent="0.25"/>
    <row r="125" s="52" customFormat="1" x14ac:dyDescent="0.25"/>
    <row r="126" s="52" customFormat="1" x14ac:dyDescent="0.25"/>
    <row r="127" s="52" customFormat="1" x14ac:dyDescent="0.25"/>
    <row r="128" s="52" customFormat="1" x14ac:dyDescent="0.25"/>
    <row r="129" s="52" customFormat="1" x14ac:dyDescent="0.25"/>
    <row r="130" s="52" customFormat="1" x14ac:dyDescent="0.25"/>
    <row r="131" s="52" customFormat="1" x14ac:dyDescent="0.25"/>
    <row r="132" s="52" customFormat="1" x14ac:dyDescent="0.25"/>
    <row r="133" s="52" customFormat="1" x14ac:dyDescent="0.25"/>
    <row r="134" s="52" customFormat="1" x14ac:dyDescent="0.25"/>
    <row r="135" s="52" customFormat="1" x14ac:dyDescent="0.25"/>
    <row r="136" s="52" customFormat="1" x14ac:dyDescent="0.25"/>
    <row r="137" s="52" customFormat="1" x14ac:dyDescent="0.25"/>
    <row r="138" s="52" customFormat="1" x14ac:dyDescent="0.25"/>
    <row r="139" s="52" customFormat="1" x14ac:dyDescent="0.25"/>
    <row r="140" s="52" customFormat="1" x14ac:dyDescent="0.25"/>
    <row r="141" s="52" customFormat="1" x14ac:dyDescent="0.25"/>
    <row r="142" s="52" customFormat="1" x14ac:dyDescent="0.25"/>
    <row r="143" s="52" customFormat="1" x14ac:dyDescent="0.25"/>
    <row r="144" s="52" customFormat="1" x14ac:dyDescent="0.25"/>
    <row r="145" s="52" customFormat="1" x14ac:dyDescent="0.25"/>
    <row r="146" s="52" customFormat="1" x14ac:dyDescent="0.25"/>
    <row r="147" s="52" customFormat="1" x14ac:dyDescent="0.25"/>
    <row r="148" s="52" customFormat="1" x14ac:dyDescent="0.25"/>
    <row r="149" s="52" customFormat="1" x14ac:dyDescent="0.25"/>
    <row r="150" s="52" customFormat="1" x14ac:dyDescent="0.25"/>
    <row r="151" s="52" customFormat="1" x14ac:dyDescent="0.25"/>
    <row r="152" s="52" customFormat="1" x14ac:dyDescent="0.25"/>
    <row r="153" s="52" customFormat="1" x14ac:dyDescent="0.25"/>
    <row r="154" s="52" customFormat="1" x14ac:dyDescent="0.25"/>
    <row r="155" s="52" customFormat="1" x14ac:dyDescent="0.25"/>
    <row r="156" s="52" customFormat="1" x14ac:dyDescent="0.25"/>
    <row r="157" s="52" customFormat="1" x14ac:dyDescent="0.25"/>
    <row r="158" s="52" customFormat="1" x14ac:dyDescent="0.25"/>
    <row r="159" s="52" customFormat="1" x14ac:dyDescent="0.25"/>
    <row r="160" s="52" customFormat="1" x14ac:dyDescent="0.25"/>
    <row r="161" s="52" customFormat="1" x14ac:dyDescent="0.25"/>
    <row r="162" s="52" customFormat="1" x14ac:dyDescent="0.25"/>
    <row r="163" s="52" customFormat="1" x14ac:dyDescent="0.25"/>
    <row r="164" s="52" customFormat="1" x14ac:dyDescent="0.25"/>
    <row r="165" s="52" customFormat="1" x14ac:dyDescent="0.25"/>
    <row r="166" s="52" customFormat="1" x14ac:dyDescent="0.25"/>
    <row r="167" s="52" customFormat="1" x14ac:dyDescent="0.25"/>
    <row r="168" s="52" customFormat="1" x14ac:dyDescent="0.25"/>
    <row r="169" s="52" customFormat="1" x14ac:dyDescent="0.25"/>
    <row r="170" s="52" customFormat="1" x14ac:dyDescent="0.25"/>
    <row r="171" s="52" customFormat="1" x14ac:dyDescent="0.25"/>
    <row r="172" s="52" customFormat="1" x14ac:dyDescent="0.25"/>
    <row r="173" s="52" customFormat="1" x14ac:dyDescent="0.25"/>
    <row r="174" s="52" customFormat="1" x14ac:dyDescent="0.25"/>
    <row r="175" s="52" customFormat="1" x14ac:dyDescent="0.25"/>
    <row r="176" s="52" customFormat="1" x14ac:dyDescent="0.25"/>
    <row r="177" s="52" customFormat="1" x14ac:dyDescent="0.25"/>
    <row r="178" s="52" customFormat="1" x14ac:dyDescent="0.25"/>
    <row r="179" s="52" customFormat="1" x14ac:dyDescent="0.25"/>
    <row r="180" s="52" customFormat="1" x14ac:dyDescent="0.25"/>
    <row r="181" s="52" customFormat="1" x14ac:dyDescent="0.25"/>
    <row r="182" s="52" customFormat="1" x14ac:dyDescent="0.25"/>
    <row r="183" s="52" customFormat="1" x14ac:dyDescent="0.25"/>
    <row r="184" s="52" customFormat="1" x14ac:dyDescent="0.25"/>
    <row r="185" s="52" customFormat="1" x14ac:dyDescent="0.25"/>
    <row r="186" s="52" customFormat="1" x14ac:dyDescent="0.25"/>
    <row r="187" s="52" customFormat="1" x14ac:dyDescent="0.25"/>
    <row r="188" s="52" customFormat="1" x14ac:dyDescent="0.25"/>
    <row r="189" s="52" customFormat="1" x14ac:dyDescent="0.25"/>
    <row r="190" s="52" customFormat="1" x14ac:dyDescent="0.25"/>
    <row r="191" s="52" customFormat="1" x14ac:dyDescent="0.25"/>
    <row r="192" s="52" customFormat="1" x14ac:dyDescent="0.25"/>
    <row r="193" s="52" customFormat="1" x14ac:dyDescent="0.25"/>
    <row r="194" s="52" customFormat="1" x14ac:dyDescent="0.25"/>
    <row r="195" s="52" customFormat="1" x14ac:dyDescent="0.25"/>
    <row r="196" s="52" customFormat="1" x14ac:dyDescent="0.25"/>
    <row r="197" s="52" customFormat="1" x14ac:dyDescent="0.25"/>
    <row r="198" s="52" customFormat="1" x14ac:dyDescent="0.25"/>
    <row r="199" s="52" customFormat="1" x14ac:dyDescent="0.25"/>
    <row r="200" s="52" customFormat="1" x14ac:dyDescent="0.25"/>
    <row r="201" s="52" customFormat="1" x14ac:dyDescent="0.25"/>
    <row r="202" s="52" customFormat="1" x14ac:dyDescent="0.25"/>
    <row r="203" s="52" customFormat="1" x14ac:dyDescent="0.25"/>
    <row r="204" s="52" customFormat="1" x14ac:dyDescent="0.25"/>
    <row r="205" s="52" customFormat="1" x14ac:dyDescent="0.25"/>
    <row r="206" s="52" customFormat="1" x14ac:dyDescent="0.25"/>
    <row r="207" s="52" customFormat="1" x14ac:dyDescent="0.25"/>
    <row r="208" s="52" customFormat="1" x14ac:dyDescent="0.25"/>
    <row r="209" s="52" customFormat="1" x14ac:dyDescent="0.25"/>
    <row r="210" s="52" customFormat="1" x14ac:dyDescent="0.25"/>
    <row r="211" s="52" customFormat="1" x14ac:dyDescent="0.25"/>
    <row r="212" s="52" customFormat="1" x14ac:dyDescent="0.25"/>
    <row r="213" s="52" customFormat="1" x14ac:dyDescent="0.25"/>
    <row r="214" s="52" customFormat="1" x14ac:dyDescent="0.25"/>
    <row r="215" s="52" customFormat="1" x14ac:dyDescent="0.25"/>
    <row r="216" s="52" customFormat="1" x14ac:dyDescent="0.25"/>
    <row r="217" s="52" customFormat="1" x14ac:dyDescent="0.25"/>
    <row r="218" s="52" customFormat="1" x14ac:dyDescent="0.25"/>
    <row r="219" s="52" customFormat="1" x14ac:dyDescent="0.25"/>
    <row r="220" s="52" customFormat="1" x14ac:dyDescent="0.25"/>
    <row r="221" s="52" customFormat="1" x14ac:dyDescent="0.25"/>
    <row r="222" s="52" customFormat="1" x14ac:dyDescent="0.25"/>
    <row r="223" s="52" customFormat="1" x14ac:dyDescent="0.25"/>
    <row r="224" s="52" customFormat="1" x14ac:dyDescent="0.25"/>
    <row r="225" s="52" customFormat="1" x14ac:dyDescent="0.25"/>
    <row r="226" s="52" customFormat="1" x14ac:dyDescent="0.25"/>
    <row r="227" s="52" customFormat="1" x14ac:dyDescent="0.25"/>
    <row r="228" s="52" customFormat="1" x14ac:dyDescent="0.25"/>
    <row r="229" s="52" customFormat="1" x14ac:dyDescent="0.25"/>
    <row r="230" s="52" customFormat="1" x14ac:dyDescent="0.25"/>
    <row r="231" s="52" customFormat="1" x14ac:dyDescent="0.25"/>
    <row r="232" s="52" customFormat="1" x14ac:dyDescent="0.25"/>
    <row r="233" s="52" customFormat="1" x14ac:dyDescent="0.25"/>
    <row r="234" s="52" customFormat="1" x14ac:dyDescent="0.25"/>
    <row r="235" s="52" customFormat="1" x14ac:dyDescent="0.25"/>
    <row r="236" s="52" customFormat="1" x14ac:dyDescent="0.25"/>
    <row r="237" s="52" customFormat="1" x14ac:dyDescent="0.25"/>
    <row r="238" s="52" customFormat="1" x14ac:dyDescent="0.25"/>
    <row r="239" s="52" customFormat="1" x14ac:dyDescent="0.25"/>
    <row r="240" s="52" customFormat="1" x14ac:dyDescent="0.25"/>
    <row r="241" s="52" customFormat="1" x14ac:dyDescent="0.25"/>
    <row r="242" s="52" customFormat="1" x14ac:dyDescent="0.25"/>
    <row r="243" s="52" customFormat="1" x14ac:dyDescent="0.25"/>
    <row r="244" s="52" customFormat="1" x14ac:dyDescent="0.25"/>
    <row r="245" s="52" customFormat="1" x14ac:dyDescent="0.25"/>
    <row r="246" s="52" customFormat="1" x14ac:dyDescent="0.25"/>
    <row r="247" s="52" customFormat="1" x14ac:dyDescent="0.25"/>
    <row r="248" s="52" customFormat="1" x14ac:dyDescent="0.25"/>
    <row r="249" s="52" customFormat="1" x14ac:dyDescent="0.25"/>
    <row r="250" s="52" customFormat="1" x14ac:dyDescent="0.25"/>
    <row r="251" s="52" customFormat="1" x14ac:dyDescent="0.25"/>
    <row r="252" s="52" customFormat="1" x14ac:dyDescent="0.25"/>
    <row r="253" s="52" customFormat="1" x14ac:dyDescent="0.25"/>
    <row r="254" s="52" customFormat="1" x14ac:dyDescent="0.25"/>
    <row r="255" s="52" customFormat="1" x14ac:dyDescent="0.25"/>
    <row r="256" s="52" customFormat="1" x14ac:dyDescent="0.25"/>
    <row r="257" s="52" customFormat="1" x14ac:dyDescent="0.25"/>
    <row r="258" s="52" customFormat="1" x14ac:dyDescent="0.25"/>
    <row r="259" s="52" customFormat="1" x14ac:dyDescent="0.25"/>
    <row r="260" s="52" customFormat="1" x14ac:dyDescent="0.25"/>
    <row r="261" s="52" customFormat="1" x14ac:dyDescent="0.25"/>
    <row r="262" s="52" customFormat="1" x14ac:dyDescent="0.25"/>
    <row r="263" s="52" customFormat="1" x14ac:dyDescent="0.25"/>
    <row r="264" s="52" customFormat="1" x14ac:dyDescent="0.25"/>
    <row r="265" s="52" customFormat="1" x14ac:dyDescent="0.25"/>
    <row r="266" s="52" customFormat="1" x14ac:dyDescent="0.25"/>
    <row r="267" s="52" customFormat="1" x14ac:dyDescent="0.25"/>
    <row r="268" s="52" customFormat="1" x14ac:dyDescent="0.25"/>
    <row r="269" s="52" customFormat="1" x14ac:dyDescent="0.25"/>
    <row r="270" s="52" customFormat="1" x14ac:dyDescent="0.25"/>
    <row r="271" s="52" customFormat="1" x14ac:dyDescent="0.25"/>
    <row r="272" s="52" customFormat="1" x14ac:dyDescent="0.25"/>
    <row r="273" s="52" customFormat="1" x14ac:dyDescent="0.25"/>
    <row r="274" s="52" customFormat="1" x14ac:dyDescent="0.25"/>
    <row r="275" s="52" customFormat="1" x14ac:dyDescent="0.25"/>
    <row r="276" s="52" customFormat="1" x14ac:dyDescent="0.25"/>
    <row r="277" s="52" customFormat="1" x14ac:dyDescent="0.25"/>
    <row r="278" s="52" customFormat="1" x14ac:dyDescent="0.25"/>
    <row r="279" s="52" customFormat="1" x14ac:dyDescent="0.25"/>
    <row r="280" s="52" customFormat="1" x14ac:dyDescent="0.25"/>
    <row r="281" s="52" customFormat="1" x14ac:dyDescent="0.25"/>
    <row r="282" s="52" customFormat="1" x14ac:dyDescent="0.25"/>
    <row r="283" s="52" customFormat="1" x14ac:dyDescent="0.25"/>
    <row r="284" s="52" customFormat="1" x14ac:dyDescent="0.25"/>
    <row r="285" s="52" customFormat="1" x14ac:dyDescent="0.25"/>
    <row r="286" s="52" customFormat="1" x14ac:dyDescent="0.25"/>
    <row r="287" s="52" customFormat="1" x14ac:dyDescent="0.25"/>
    <row r="288" s="52" customFormat="1" x14ac:dyDescent="0.25"/>
    <row r="289" s="52" customFormat="1" x14ac:dyDescent="0.25"/>
    <row r="290" s="52" customFormat="1" x14ac:dyDescent="0.25"/>
    <row r="291" s="52" customFormat="1" x14ac:dyDescent="0.25"/>
    <row r="292" s="52" customFormat="1" x14ac:dyDescent="0.25"/>
    <row r="293" s="52" customFormat="1" x14ac:dyDescent="0.25"/>
    <row r="294" s="52" customFormat="1" x14ac:dyDescent="0.25"/>
    <row r="295" s="52" customFormat="1" x14ac:dyDescent="0.25"/>
    <row r="296" s="52" customFormat="1" x14ac:dyDescent="0.25"/>
    <row r="297" s="52" customFormat="1" x14ac:dyDescent="0.25"/>
    <row r="298" s="52" customFormat="1" x14ac:dyDescent="0.25"/>
    <row r="299" s="52" customFormat="1" x14ac:dyDescent="0.25"/>
    <row r="300" s="52" customForma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
  <sheetViews>
    <sheetView showGridLines="0" workbookViewId="0">
      <selection activeCell="M17" sqref="M17"/>
    </sheetView>
  </sheetViews>
  <sheetFormatPr defaultRowHeight="15" x14ac:dyDescent="0.25"/>
  <cols>
    <col min="4" max="4" width="32.5703125" customWidth="1"/>
    <col min="5" max="7" width="10.7109375" customWidth="1"/>
    <col min="8" max="8" width="8.28515625" bestFit="1" customWidth="1"/>
    <col min="9" max="9" width="10.7109375" customWidth="1"/>
    <col min="15" max="15" width="12.140625" customWidth="1"/>
  </cols>
  <sheetData>
    <row r="1" spans="1:20" ht="26.25" x14ac:dyDescent="0.4">
      <c r="A1" s="48"/>
      <c r="B1" s="50" t="s">
        <v>44</v>
      </c>
      <c r="C1" s="49"/>
      <c r="D1" s="49"/>
      <c r="E1" s="49"/>
      <c r="F1" s="49"/>
      <c r="G1" s="49"/>
      <c r="H1" s="49"/>
      <c r="I1" s="49"/>
      <c r="J1" s="49"/>
      <c r="K1" s="49"/>
      <c r="L1" s="49"/>
      <c r="M1" s="49"/>
      <c r="N1" s="49"/>
      <c r="O1" s="49"/>
      <c r="P1" s="49"/>
      <c r="Q1" s="49"/>
      <c r="R1" s="49"/>
      <c r="S1" s="49"/>
      <c r="T1" s="49"/>
    </row>
    <row r="2" spans="1:20" ht="15" customHeight="1" x14ac:dyDescent="0.25">
      <c r="A2" s="1"/>
      <c r="B2" s="137" t="s">
        <v>45</v>
      </c>
      <c r="C2" s="137"/>
      <c r="D2" s="137"/>
      <c r="E2" s="137"/>
      <c r="F2" s="4"/>
      <c r="G2" s="42"/>
      <c r="H2" s="5"/>
      <c r="I2" s="5"/>
      <c r="J2" s="3"/>
      <c r="K2" s="6"/>
      <c r="L2" s="7"/>
      <c r="M2" s="3"/>
      <c r="N2" s="3"/>
      <c r="O2" s="7"/>
      <c r="P2" s="3"/>
      <c r="Q2" s="3"/>
      <c r="R2" s="3"/>
      <c r="S2" s="3"/>
      <c r="T2" s="3"/>
    </row>
    <row r="3" spans="1:20" x14ac:dyDescent="0.25">
      <c r="A3" s="1"/>
      <c r="B3" s="8"/>
      <c r="C3" s="6"/>
      <c r="D3" s="40" t="s">
        <v>37</v>
      </c>
      <c r="E3" s="47">
        <v>825</v>
      </c>
      <c r="F3" s="41"/>
      <c r="G3" s="43"/>
      <c r="H3" s="45" t="s">
        <v>0</v>
      </c>
      <c r="I3" s="46">
        <v>1081</v>
      </c>
      <c r="J3" s="152" t="s">
        <v>1</v>
      </c>
      <c r="K3" s="153"/>
      <c r="L3" s="7"/>
      <c r="M3" s="3"/>
      <c r="N3" s="3"/>
      <c r="O3" s="7"/>
      <c r="P3" s="3"/>
      <c r="Q3" s="3"/>
      <c r="R3" s="3"/>
      <c r="S3" s="3"/>
      <c r="T3" s="3"/>
    </row>
    <row r="4" spans="1:20" x14ac:dyDescent="0.25">
      <c r="A4" s="1"/>
      <c r="B4" s="148" t="s">
        <v>2</v>
      </c>
      <c r="C4" s="149"/>
      <c r="D4" s="9" t="s">
        <v>3</v>
      </c>
      <c r="E4" s="98" t="s">
        <v>43</v>
      </c>
      <c r="F4" s="98"/>
      <c r="G4" s="130"/>
      <c r="H4" s="163">
        <v>2003</v>
      </c>
      <c r="I4" s="164"/>
      <c r="J4" s="99" t="s">
        <v>4</v>
      </c>
      <c r="K4" s="10"/>
      <c r="L4" s="150"/>
      <c r="M4" s="151"/>
      <c r="N4" s="151"/>
      <c r="O4" s="55"/>
      <c r="P4" s="56"/>
      <c r="Q4" s="1"/>
      <c r="R4" s="1"/>
      <c r="S4" s="1"/>
      <c r="T4" s="1"/>
    </row>
    <row r="5" spans="1:20" ht="26.25" x14ac:dyDescent="0.25">
      <c r="A5" s="1"/>
      <c r="B5" s="12" t="s">
        <v>5</v>
      </c>
      <c r="C5" s="13" t="s">
        <v>6</v>
      </c>
      <c r="D5" s="14"/>
      <c r="E5" s="100" t="s">
        <v>7</v>
      </c>
      <c r="F5" s="101" t="s">
        <v>6</v>
      </c>
      <c r="G5" s="131" t="s">
        <v>8</v>
      </c>
      <c r="H5" s="102" t="s">
        <v>6</v>
      </c>
      <c r="I5" s="103" t="s">
        <v>8</v>
      </c>
      <c r="J5" s="104" t="s">
        <v>9</v>
      </c>
      <c r="K5" s="6"/>
      <c r="L5" s="144"/>
      <c r="M5" s="146"/>
      <c r="N5" s="146"/>
      <c r="O5" s="144"/>
      <c r="P5" s="57"/>
      <c r="Q5" s="3"/>
      <c r="R5" s="3"/>
      <c r="S5" s="3"/>
      <c r="T5" s="3"/>
    </row>
    <row r="6" spans="1:20" x14ac:dyDescent="0.25">
      <c r="A6" s="16"/>
      <c r="B6" s="17"/>
      <c r="C6" s="18"/>
      <c r="D6" s="19"/>
      <c r="E6" s="158" t="s">
        <v>10</v>
      </c>
      <c r="F6" s="159"/>
      <c r="G6" s="160"/>
      <c r="H6" s="161" t="s">
        <v>11</v>
      </c>
      <c r="I6" s="162"/>
      <c r="J6" s="105" t="s">
        <v>12</v>
      </c>
      <c r="K6" s="20"/>
      <c r="L6" s="145"/>
      <c r="M6" s="145"/>
      <c r="N6" s="145"/>
      <c r="O6" s="145"/>
      <c r="P6" s="58"/>
      <c r="Q6" s="16"/>
      <c r="R6" s="16"/>
      <c r="S6" s="16"/>
      <c r="T6" s="16"/>
    </row>
    <row r="7" spans="1:20" x14ac:dyDescent="0.25">
      <c r="A7" s="21"/>
      <c r="B7" s="80"/>
      <c r="C7" s="81"/>
      <c r="D7" s="22" t="s">
        <v>13</v>
      </c>
      <c r="E7" s="106"/>
      <c r="F7" s="106"/>
      <c r="G7" s="132"/>
      <c r="H7" s="122"/>
      <c r="I7" s="123"/>
      <c r="J7" s="107"/>
      <c r="K7" s="23"/>
      <c r="L7" s="59"/>
      <c r="M7" s="60"/>
      <c r="N7" s="60"/>
      <c r="O7" s="59"/>
      <c r="P7" s="60"/>
      <c r="Q7" s="24"/>
      <c r="R7" s="24"/>
      <c r="S7" s="24"/>
      <c r="T7" s="24"/>
    </row>
    <row r="8" spans="1:20" ht="51" x14ac:dyDescent="0.25">
      <c r="A8" s="25"/>
      <c r="B8" s="85">
        <v>1</v>
      </c>
      <c r="C8" s="94">
        <v>0.25</v>
      </c>
      <c r="D8" s="26" t="s">
        <v>14</v>
      </c>
      <c r="E8" s="108">
        <v>24.468</v>
      </c>
      <c r="F8" s="108">
        <v>6.117</v>
      </c>
      <c r="G8" s="133">
        <v>24.468</v>
      </c>
      <c r="H8" s="124">
        <v>9.7871999999999998E-4</v>
      </c>
      <c r="I8" s="125">
        <v>3.9148799999999999E-3</v>
      </c>
      <c r="J8" s="109">
        <v>0.48862705941088369</v>
      </c>
      <c r="K8" s="27"/>
      <c r="L8" s="61"/>
      <c r="M8" s="62"/>
      <c r="N8" s="63"/>
      <c r="O8" s="59"/>
      <c r="P8" s="60"/>
      <c r="Q8" s="24"/>
      <c r="R8" s="24"/>
      <c r="S8" s="24"/>
      <c r="T8" s="24"/>
    </row>
    <row r="9" spans="1:20" ht="25.5" x14ac:dyDescent="0.25">
      <c r="A9" s="25"/>
      <c r="B9" s="85">
        <v>0</v>
      </c>
      <c r="C9" s="94">
        <v>0.15</v>
      </c>
      <c r="D9" s="26" t="s">
        <v>15</v>
      </c>
      <c r="E9" s="108">
        <v>981.31269999999995</v>
      </c>
      <c r="F9" s="108">
        <v>147.19690499999999</v>
      </c>
      <c r="G9" s="133">
        <v>0</v>
      </c>
      <c r="H9" s="124">
        <v>2.8261805759999998E-2</v>
      </c>
      <c r="I9" s="125">
        <v>0</v>
      </c>
      <c r="J9" s="109">
        <v>14.109738272591112</v>
      </c>
      <c r="K9" s="27"/>
      <c r="L9" s="61"/>
      <c r="M9" s="62"/>
      <c r="N9" s="63"/>
      <c r="O9" s="59"/>
      <c r="P9" s="60"/>
      <c r="Q9" s="24"/>
      <c r="R9" s="24"/>
      <c r="S9" s="24"/>
      <c r="T9" s="24"/>
    </row>
    <row r="10" spans="1:20" x14ac:dyDescent="0.25">
      <c r="A10" s="21"/>
      <c r="B10" s="83"/>
      <c r="C10" s="84"/>
      <c r="D10" s="22" t="s">
        <v>16</v>
      </c>
      <c r="E10" s="112"/>
      <c r="F10" s="113"/>
      <c r="G10" s="132"/>
      <c r="H10" s="126"/>
      <c r="I10" s="127"/>
      <c r="J10" s="114"/>
      <c r="K10" s="27"/>
      <c r="L10" s="59"/>
      <c r="M10" s="62"/>
      <c r="N10" s="62"/>
      <c r="O10" s="59"/>
      <c r="P10" s="60"/>
      <c r="Q10" s="24"/>
      <c r="R10" s="24"/>
      <c r="S10" s="24"/>
      <c r="T10" s="24"/>
    </row>
    <row r="11" spans="1:20" x14ac:dyDescent="0.25">
      <c r="A11" s="21"/>
      <c r="B11" s="97">
        <v>0.7</v>
      </c>
      <c r="C11" s="95">
        <v>1</v>
      </c>
      <c r="D11" s="28" t="s">
        <v>17</v>
      </c>
      <c r="E11" s="115">
        <v>12.8568</v>
      </c>
      <c r="F11" s="111">
        <v>12.8568</v>
      </c>
      <c r="G11" s="133">
        <v>8.9997599999999984</v>
      </c>
      <c r="H11" s="119">
        <v>4.6231570306163027E-4</v>
      </c>
      <c r="I11" s="120">
        <v>3.2362099214314118E-4</v>
      </c>
      <c r="J11" s="116">
        <v>0.23081163407969557</v>
      </c>
      <c r="K11" s="27"/>
      <c r="L11" s="64"/>
      <c r="M11" s="65"/>
      <c r="N11" s="63"/>
      <c r="O11" s="66"/>
      <c r="P11" s="60"/>
      <c r="Q11" s="24"/>
      <c r="R11" s="24"/>
      <c r="S11" s="24"/>
      <c r="T11" s="24"/>
    </row>
    <row r="12" spans="1:20" x14ac:dyDescent="0.25">
      <c r="A12" s="21"/>
      <c r="B12" s="85"/>
      <c r="C12" s="82"/>
      <c r="D12" s="22" t="s">
        <v>18</v>
      </c>
      <c r="E12" s="112"/>
      <c r="F12" s="113"/>
      <c r="G12" s="132"/>
      <c r="H12" s="126"/>
      <c r="I12" s="127"/>
      <c r="J12" s="114"/>
      <c r="K12" s="27"/>
      <c r="L12" s="59"/>
      <c r="M12" s="67"/>
      <c r="N12" s="62"/>
      <c r="O12" s="59"/>
      <c r="P12" s="60"/>
      <c r="Q12" s="24"/>
      <c r="R12" s="24"/>
      <c r="S12" s="24"/>
      <c r="T12" s="24"/>
    </row>
    <row r="13" spans="1:20" x14ac:dyDescent="0.25">
      <c r="A13" s="25"/>
      <c r="B13" s="85"/>
      <c r="C13" s="82"/>
      <c r="D13" s="29" t="s">
        <v>19</v>
      </c>
      <c r="E13" s="117">
        <v>834.11579499999993</v>
      </c>
      <c r="F13" s="108"/>
      <c r="G13" s="133"/>
      <c r="H13" s="124"/>
      <c r="I13" s="125"/>
      <c r="J13" s="109"/>
      <c r="K13" s="27"/>
      <c r="L13" s="59"/>
      <c r="M13" s="62"/>
      <c r="N13" s="62"/>
      <c r="O13" s="59"/>
      <c r="P13" s="68"/>
      <c r="Q13" s="24"/>
      <c r="R13" s="24"/>
      <c r="S13" s="24"/>
      <c r="T13" s="24"/>
    </row>
    <row r="14" spans="1:20" x14ac:dyDescent="0.25">
      <c r="A14" s="25"/>
      <c r="B14" s="85"/>
      <c r="C14" s="82"/>
      <c r="D14" s="29" t="s">
        <v>20</v>
      </c>
      <c r="E14" s="117">
        <v>750.928783088248</v>
      </c>
      <c r="F14" s="108"/>
      <c r="G14" s="133"/>
      <c r="H14" s="124"/>
      <c r="I14" s="125"/>
      <c r="J14" s="109"/>
      <c r="K14" s="27"/>
      <c r="L14" s="59"/>
      <c r="M14" s="62"/>
      <c r="N14" s="62"/>
      <c r="O14" s="59"/>
      <c r="P14" s="68"/>
      <c r="Q14" s="24"/>
      <c r="R14" s="24"/>
      <c r="S14" s="24"/>
      <c r="T14" s="24"/>
    </row>
    <row r="15" spans="1:20" ht="38.25" x14ac:dyDescent="0.25">
      <c r="A15" s="25"/>
      <c r="B15" s="85">
        <v>0</v>
      </c>
      <c r="C15" s="94">
        <v>0.8</v>
      </c>
      <c r="D15" s="26" t="s">
        <v>21</v>
      </c>
      <c r="E15" s="117">
        <v>83.187011911751938</v>
      </c>
      <c r="F15" s="108">
        <v>66.54960952940155</v>
      </c>
      <c r="G15" s="133">
        <v>0</v>
      </c>
      <c r="H15" s="124">
        <v>3.161800132916618E-3</v>
      </c>
      <c r="I15" s="125">
        <v>0</v>
      </c>
      <c r="J15" s="109">
        <v>1.5785322680562248</v>
      </c>
      <c r="K15" s="27"/>
      <c r="L15" s="64"/>
      <c r="M15" s="62"/>
      <c r="N15" s="63"/>
      <c r="O15" s="66"/>
      <c r="P15" s="68"/>
      <c r="Q15" s="24"/>
      <c r="R15" s="24"/>
      <c r="S15" s="24"/>
      <c r="T15" s="24"/>
    </row>
    <row r="16" spans="1:20" ht="25.5" x14ac:dyDescent="0.25">
      <c r="A16" s="25"/>
      <c r="B16" s="90">
        <v>0.125</v>
      </c>
      <c r="C16" s="96">
        <v>0.8</v>
      </c>
      <c r="D16" s="28" t="s">
        <v>22</v>
      </c>
      <c r="E16" s="115">
        <v>12.8568</v>
      </c>
      <c r="F16" s="111">
        <v>10.285440000000001</v>
      </c>
      <c r="G16" s="134">
        <v>1.6071</v>
      </c>
      <c r="H16" s="119">
        <v>4.1708617470270255E-4</v>
      </c>
      <c r="I16" s="120">
        <v>6.5169714797297279E-5</v>
      </c>
      <c r="J16" s="116">
        <v>0.20823074123949206</v>
      </c>
      <c r="K16" s="27"/>
      <c r="L16" s="64"/>
      <c r="M16" s="67"/>
      <c r="N16" s="63"/>
      <c r="O16" s="66"/>
      <c r="P16" s="68"/>
      <c r="Q16" s="24"/>
      <c r="R16" s="24"/>
      <c r="S16" s="24"/>
      <c r="T16" s="24"/>
    </row>
    <row r="17" spans="1:20" ht="25.5" x14ac:dyDescent="0.25">
      <c r="A17" s="21"/>
      <c r="B17" s="87"/>
      <c r="C17" s="88"/>
      <c r="D17" s="22" t="s">
        <v>23</v>
      </c>
      <c r="E17" s="112"/>
      <c r="F17" s="113"/>
      <c r="G17" s="132"/>
      <c r="H17" s="126"/>
      <c r="I17" s="127"/>
      <c r="J17" s="114"/>
      <c r="K17" s="27"/>
      <c r="L17" s="59"/>
      <c r="M17" s="62"/>
      <c r="N17" s="62"/>
      <c r="O17" s="59"/>
      <c r="P17" s="68"/>
      <c r="Q17" s="24"/>
      <c r="R17" s="24"/>
      <c r="S17" s="24"/>
      <c r="T17" s="24"/>
    </row>
    <row r="18" spans="1:20" ht="76.5" x14ac:dyDescent="0.25">
      <c r="A18" s="30"/>
      <c r="B18" s="89">
        <v>1</v>
      </c>
      <c r="C18" s="94">
        <v>1</v>
      </c>
      <c r="D18" s="26" t="s">
        <v>24</v>
      </c>
      <c r="E18" s="117">
        <v>2759.4689820749277</v>
      </c>
      <c r="F18" s="108">
        <v>2759.4689820749277</v>
      </c>
      <c r="G18" s="133">
        <v>2759.4689820749277</v>
      </c>
      <c r="H18" s="124">
        <v>9.9340883354697401E-2</v>
      </c>
      <c r="I18" s="125">
        <v>6.6227255569798263E-2</v>
      </c>
      <c r="J18" s="109">
        <v>49.596047605939795</v>
      </c>
      <c r="K18" s="27"/>
      <c r="L18" s="69"/>
      <c r="M18" s="62"/>
      <c r="N18" s="63"/>
      <c r="O18" s="59"/>
      <c r="P18" s="60"/>
      <c r="Q18" s="23"/>
      <c r="R18" s="23"/>
      <c r="S18" s="23"/>
      <c r="T18" s="23"/>
    </row>
    <row r="19" spans="1:20" ht="38.25" x14ac:dyDescent="0.25">
      <c r="A19" s="30"/>
      <c r="B19" s="90">
        <v>1</v>
      </c>
      <c r="C19" s="96">
        <v>1</v>
      </c>
      <c r="D19" s="28" t="s">
        <v>25</v>
      </c>
      <c r="E19" s="115">
        <v>9026.1310179250704</v>
      </c>
      <c r="F19" s="111"/>
      <c r="G19" s="134"/>
      <c r="H19" s="119">
        <v>3.0465914775123767E-2</v>
      </c>
      <c r="I19" s="120">
        <v>3.0465914775123767E-2</v>
      </c>
      <c r="J19" s="116">
        <v>15.210142174300433</v>
      </c>
      <c r="K19" s="27"/>
      <c r="L19" s="70"/>
      <c r="M19" s="62"/>
      <c r="N19" s="71"/>
      <c r="O19" s="72"/>
      <c r="P19" s="60"/>
      <c r="Q19" s="23"/>
      <c r="R19" s="23"/>
      <c r="S19" s="23"/>
      <c r="T19" s="23"/>
    </row>
    <row r="20" spans="1:20" x14ac:dyDescent="0.25">
      <c r="A20" s="30"/>
      <c r="B20" s="85"/>
      <c r="C20" s="82"/>
      <c r="D20" s="15"/>
      <c r="E20" s="108"/>
      <c r="F20" s="108"/>
      <c r="G20" s="135"/>
      <c r="H20" s="124"/>
      <c r="I20" s="126"/>
      <c r="J20" s="109"/>
      <c r="K20" s="27"/>
      <c r="L20" s="59"/>
      <c r="M20" s="60"/>
      <c r="N20" s="60"/>
      <c r="O20" s="59"/>
      <c r="P20" s="60"/>
      <c r="Q20" s="23"/>
      <c r="R20" s="23"/>
      <c r="S20" s="23"/>
      <c r="T20" s="23"/>
    </row>
    <row r="21" spans="1:20" x14ac:dyDescent="0.25">
      <c r="A21" s="21"/>
      <c r="B21" s="91"/>
      <c r="C21" s="86"/>
      <c r="D21" s="31" t="s">
        <v>26</v>
      </c>
      <c r="E21" s="108"/>
      <c r="F21" s="108"/>
      <c r="G21" s="135"/>
      <c r="H21" s="124"/>
      <c r="I21" s="119"/>
      <c r="J21" s="109"/>
      <c r="K21" s="27"/>
      <c r="L21" s="59"/>
      <c r="M21" s="62"/>
      <c r="N21" s="60"/>
      <c r="O21" s="59"/>
      <c r="P21" s="60"/>
      <c r="Q21" s="24"/>
      <c r="R21" s="24"/>
      <c r="S21" s="24"/>
      <c r="T21" s="24"/>
    </row>
    <row r="22" spans="1:20" x14ac:dyDescent="0.25">
      <c r="A22" s="21"/>
      <c r="B22" s="85"/>
      <c r="C22" s="82"/>
      <c r="D22" s="22" t="s">
        <v>27</v>
      </c>
      <c r="E22" s="112"/>
      <c r="F22" s="113"/>
      <c r="G22" s="132"/>
      <c r="H22" s="126"/>
      <c r="I22" s="127"/>
      <c r="J22" s="114"/>
      <c r="K22" s="27"/>
      <c r="L22" s="59"/>
      <c r="M22" s="62"/>
      <c r="N22" s="60"/>
      <c r="O22" s="59"/>
      <c r="P22" s="60"/>
      <c r="Q22" s="24"/>
      <c r="R22" s="24"/>
      <c r="S22" s="24"/>
      <c r="T22" s="24"/>
    </row>
    <row r="23" spans="1:20" ht="25.5" x14ac:dyDescent="0.25">
      <c r="A23" s="21"/>
      <c r="B23" s="89">
        <v>0</v>
      </c>
      <c r="C23" s="94">
        <v>0.75</v>
      </c>
      <c r="D23" s="26" t="s">
        <v>28</v>
      </c>
      <c r="E23" s="117">
        <v>1391.1251</v>
      </c>
      <c r="F23" s="108">
        <v>1043.3438249999999</v>
      </c>
      <c r="G23" s="133">
        <v>0</v>
      </c>
      <c r="H23" s="124">
        <v>4.6011462682499997E-2</v>
      </c>
      <c r="I23" s="125">
        <v>0</v>
      </c>
      <c r="J23" s="109">
        <v>22.97127442960559</v>
      </c>
      <c r="K23" s="27"/>
      <c r="L23" s="61"/>
      <c r="M23" s="61"/>
      <c r="N23" s="59"/>
      <c r="O23" s="59"/>
      <c r="P23" s="60"/>
      <c r="Q23" s="24"/>
      <c r="R23" s="24"/>
      <c r="S23" s="24"/>
      <c r="T23" s="24"/>
    </row>
    <row r="24" spans="1:20" ht="15" customHeight="1" x14ac:dyDescent="0.25">
      <c r="A24" s="1"/>
      <c r="B24" s="92"/>
      <c r="C24" s="93"/>
      <c r="D24" s="11" t="s">
        <v>29</v>
      </c>
      <c r="E24" s="165" t="s">
        <v>30</v>
      </c>
      <c r="F24" s="166"/>
      <c r="G24" s="167"/>
      <c r="H24" s="128"/>
      <c r="I24" s="129"/>
      <c r="J24" s="118"/>
      <c r="K24" s="33"/>
      <c r="L24" s="73"/>
      <c r="M24" s="73"/>
      <c r="N24" s="73"/>
      <c r="O24" s="73"/>
      <c r="P24" s="57"/>
      <c r="Q24" s="3"/>
      <c r="R24" s="3"/>
      <c r="S24" s="3"/>
      <c r="T24" s="3"/>
    </row>
    <row r="25" spans="1:20" ht="25.5" x14ac:dyDescent="0.25">
      <c r="A25" s="21"/>
      <c r="B25" s="85">
        <v>0</v>
      </c>
      <c r="C25" s="94">
        <v>0.75</v>
      </c>
      <c r="D25" s="15" t="s">
        <v>31</v>
      </c>
      <c r="E25" s="117">
        <v>652.42555858711978</v>
      </c>
      <c r="F25" s="108">
        <v>489.31916894033986</v>
      </c>
      <c r="G25" s="133">
        <v>0</v>
      </c>
      <c r="H25" s="124">
        <v>1.7615490081852231E-2</v>
      </c>
      <c r="I25" s="125">
        <v>0</v>
      </c>
      <c r="J25" s="109">
        <v>8.7945532111094504</v>
      </c>
      <c r="K25" s="27"/>
      <c r="L25" s="59"/>
      <c r="M25" s="74"/>
      <c r="N25" s="59"/>
      <c r="O25" s="59"/>
      <c r="P25" s="60"/>
      <c r="Q25" s="24"/>
      <c r="R25" s="24"/>
      <c r="S25" s="24"/>
      <c r="T25" s="24"/>
    </row>
    <row r="26" spans="1:20" ht="25.5" x14ac:dyDescent="0.25">
      <c r="A26" s="21"/>
      <c r="B26" s="90">
        <v>0</v>
      </c>
      <c r="C26" s="96">
        <v>0.75</v>
      </c>
      <c r="D26" s="32" t="s">
        <v>32</v>
      </c>
      <c r="E26" s="115"/>
      <c r="F26" s="111"/>
      <c r="G26" s="134"/>
      <c r="H26" s="119">
        <v>2.1313083146679208E-3</v>
      </c>
      <c r="I26" s="120">
        <v>0</v>
      </c>
      <c r="J26" s="116">
        <v>1.0640580702286175</v>
      </c>
      <c r="K26" s="27"/>
      <c r="L26" s="59"/>
      <c r="M26" s="60"/>
      <c r="N26" s="59"/>
      <c r="O26" s="75"/>
      <c r="P26" s="60"/>
      <c r="Q26" s="24"/>
      <c r="R26" s="24"/>
      <c r="S26" s="24"/>
      <c r="T26" s="24"/>
    </row>
    <row r="27" spans="1:20" x14ac:dyDescent="0.25">
      <c r="A27" s="21"/>
      <c r="B27" s="34"/>
      <c r="C27" s="35"/>
      <c r="D27" s="23"/>
      <c r="E27" s="121"/>
      <c r="F27" s="121"/>
      <c r="G27" s="136"/>
      <c r="H27" s="110"/>
      <c r="I27" s="110"/>
      <c r="J27" s="110"/>
      <c r="K27" s="27"/>
      <c r="L27" s="59"/>
      <c r="M27" s="60"/>
      <c r="N27" s="59"/>
      <c r="O27" s="59"/>
      <c r="P27" s="60"/>
      <c r="Q27" s="24"/>
      <c r="R27" s="24"/>
      <c r="S27" s="24"/>
      <c r="T27" s="24"/>
    </row>
    <row r="28" spans="1:20" x14ac:dyDescent="0.25">
      <c r="A28" s="21"/>
      <c r="B28" s="35"/>
      <c r="C28" s="35"/>
      <c r="D28" s="23"/>
      <c r="E28" s="121"/>
      <c r="F28" s="121"/>
      <c r="G28" s="136"/>
      <c r="H28" s="110"/>
      <c r="I28" s="110"/>
      <c r="J28" s="110"/>
      <c r="K28" s="27"/>
      <c r="L28" s="59"/>
      <c r="M28" s="59"/>
      <c r="N28" s="59"/>
      <c r="O28" s="59"/>
      <c r="P28" s="60"/>
      <c r="Q28" s="24"/>
      <c r="R28" s="24"/>
      <c r="S28" s="24"/>
      <c r="T28" s="24"/>
    </row>
    <row r="29" spans="1:20" ht="15" customHeight="1" x14ac:dyDescent="0.25">
      <c r="A29" s="21"/>
      <c r="B29" s="35"/>
      <c r="C29" s="35"/>
      <c r="D29" s="76"/>
      <c r="E29" s="155" t="s">
        <v>43</v>
      </c>
      <c r="F29" s="156"/>
      <c r="G29" s="156"/>
      <c r="H29" s="156"/>
      <c r="I29" s="156"/>
      <c r="J29" s="157"/>
      <c r="K29" s="27"/>
      <c r="L29" s="59"/>
      <c r="M29" s="60"/>
      <c r="N29" s="59"/>
      <c r="O29" s="59"/>
      <c r="P29" s="60"/>
      <c r="Q29" s="24"/>
      <c r="R29" s="24"/>
      <c r="S29" s="24"/>
      <c r="T29" s="24"/>
    </row>
    <row r="30" spans="1:20" x14ac:dyDescent="0.25">
      <c r="A30" s="21"/>
      <c r="B30" s="35"/>
      <c r="C30" s="35"/>
      <c r="D30" s="77"/>
      <c r="E30" s="100" t="s">
        <v>7</v>
      </c>
      <c r="F30" s="101" t="s">
        <v>33</v>
      </c>
      <c r="G30" s="131" t="s">
        <v>8</v>
      </c>
      <c r="H30" s="102" t="s">
        <v>33</v>
      </c>
      <c r="I30" s="103" t="s">
        <v>8</v>
      </c>
      <c r="J30" s="104" t="s">
        <v>9</v>
      </c>
      <c r="K30" s="27"/>
      <c r="L30" s="59"/>
      <c r="M30" s="60"/>
      <c r="N30" s="59"/>
      <c r="O30" s="59"/>
      <c r="P30" s="60"/>
      <c r="Q30" s="24"/>
      <c r="R30" s="24"/>
      <c r="S30" s="24"/>
      <c r="T30" s="24"/>
    </row>
    <row r="31" spans="1:20" x14ac:dyDescent="0.25">
      <c r="A31" s="1"/>
      <c r="B31" s="36"/>
      <c r="C31" s="36"/>
      <c r="D31" s="78"/>
      <c r="E31" s="158" t="s">
        <v>10</v>
      </c>
      <c r="F31" s="159"/>
      <c r="G31" s="160"/>
      <c r="H31" s="161" t="s">
        <v>11</v>
      </c>
      <c r="I31" s="162"/>
      <c r="J31" s="105" t="s">
        <v>12</v>
      </c>
      <c r="K31" s="33"/>
      <c r="L31" s="37"/>
      <c r="M31" s="6"/>
      <c r="N31" s="6"/>
      <c r="O31" s="37"/>
      <c r="P31" s="3"/>
      <c r="Q31" s="3"/>
      <c r="R31" s="3"/>
      <c r="S31" s="3"/>
      <c r="T31" s="3"/>
    </row>
    <row r="32" spans="1:20" x14ac:dyDescent="0.25">
      <c r="A32" s="10"/>
      <c r="B32" s="36"/>
      <c r="C32" s="36"/>
      <c r="D32" s="79" t="s">
        <v>34</v>
      </c>
      <c r="E32" s="138">
        <f>E8+E9+E11+E18+E23</f>
        <v>5169.2315820749272</v>
      </c>
      <c r="F32" s="139">
        <f>F8+F9+F11+F18+F23</f>
        <v>3968.9835120749276</v>
      </c>
      <c r="G32" s="140">
        <f>G8+G9+G11+G18+G23</f>
        <v>2792.9367420749277</v>
      </c>
      <c r="H32" s="141">
        <f>SUM(H8:H27)</f>
        <v>0.22884678697952227</v>
      </c>
      <c r="I32" s="142">
        <f>SUM(I8:I27)</f>
        <v>0.10099684105186246</v>
      </c>
      <c r="J32" s="143">
        <f>SUM(J8:J25)</f>
        <v>113.18795739633266</v>
      </c>
      <c r="K32" s="33"/>
      <c r="L32" s="37"/>
      <c r="M32" s="6"/>
      <c r="N32" s="6"/>
      <c r="O32" s="37"/>
      <c r="P32" s="6"/>
      <c r="Q32" s="6"/>
      <c r="R32" s="6"/>
      <c r="S32" s="6"/>
      <c r="T32" s="6"/>
    </row>
    <row r="33" spans="1:20" x14ac:dyDescent="0.25">
      <c r="A33" s="1"/>
      <c r="B33" s="2"/>
      <c r="C33" s="2"/>
      <c r="D33" s="3"/>
      <c r="E33" s="4"/>
      <c r="F33" s="4"/>
      <c r="G33" s="42"/>
      <c r="H33" s="5"/>
      <c r="I33" s="5"/>
      <c r="J33" s="3"/>
      <c r="K33" s="6"/>
      <c r="L33" s="7"/>
      <c r="M33" s="3"/>
      <c r="N33" s="3"/>
      <c r="O33" s="7"/>
      <c r="P33" s="3"/>
      <c r="Q33" s="3"/>
      <c r="R33" s="3"/>
      <c r="S33" s="3"/>
      <c r="T33" s="3"/>
    </row>
    <row r="34" spans="1:20" x14ac:dyDescent="0.25">
      <c r="A34" s="1"/>
      <c r="B34" s="2"/>
      <c r="C34" s="2"/>
      <c r="D34" s="3"/>
      <c r="E34" s="4"/>
      <c r="F34" s="4"/>
      <c r="G34" s="42"/>
      <c r="H34" s="5"/>
      <c r="I34" s="5"/>
      <c r="J34" s="3"/>
      <c r="K34" s="6"/>
      <c r="L34" s="7"/>
      <c r="M34" s="3"/>
      <c r="N34" s="3"/>
      <c r="O34" s="7"/>
      <c r="P34" s="3"/>
      <c r="Q34" s="3"/>
      <c r="R34" s="3"/>
      <c r="S34" s="3"/>
      <c r="T34" s="3"/>
    </row>
    <row r="35" spans="1:20" ht="15" customHeight="1" x14ac:dyDescent="0.25">
      <c r="A35" s="3"/>
      <c r="B35" s="38"/>
      <c r="C35" s="39">
        <v>1</v>
      </c>
      <c r="D35" s="147" t="s">
        <v>46</v>
      </c>
      <c r="E35" s="147"/>
      <c r="F35" s="147"/>
      <c r="G35" s="147"/>
      <c r="H35" s="147"/>
      <c r="I35" s="147"/>
      <c r="J35" s="147"/>
      <c r="K35" s="147"/>
      <c r="L35" s="6"/>
      <c r="M35" s="7"/>
      <c r="N35" s="3"/>
      <c r="O35" s="3"/>
      <c r="P35" s="7"/>
      <c r="Q35" s="3"/>
      <c r="R35" s="3"/>
      <c r="S35" s="3"/>
      <c r="T35" s="3"/>
    </row>
    <row r="36" spans="1:20" ht="15" customHeight="1" x14ac:dyDescent="0.25">
      <c r="A36" s="3"/>
      <c r="B36" s="38"/>
      <c r="C36" s="39">
        <v>2</v>
      </c>
      <c r="D36" s="147" t="s">
        <v>46</v>
      </c>
      <c r="E36" s="147"/>
      <c r="F36" s="147"/>
      <c r="G36" s="147"/>
      <c r="H36" s="147"/>
      <c r="I36" s="147"/>
      <c r="J36" s="147"/>
      <c r="K36" s="147"/>
      <c r="L36" s="6"/>
      <c r="M36" s="7"/>
      <c r="N36" s="3"/>
      <c r="O36" s="3"/>
      <c r="P36" s="7"/>
      <c r="Q36" s="3"/>
      <c r="R36" s="3"/>
      <c r="S36" s="3"/>
      <c r="T36" s="3"/>
    </row>
    <row r="37" spans="1:20" ht="15" customHeight="1" x14ac:dyDescent="0.25">
      <c r="A37" s="3"/>
      <c r="B37" s="38"/>
      <c r="C37" s="39">
        <v>3</v>
      </c>
      <c r="D37" s="154" t="s">
        <v>35</v>
      </c>
      <c r="E37" s="154"/>
      <c r="F37" s="154"/>
      <c r="G37" s="154"/>
      <c r="H37" s="154"/>
      <c r="I37" s="154"/>
      <c r="J37" s="154"/>
      <c r="K37" s="154"/>
      <c r="L37" s="6"/>
      <c r="M37" s="7"/>
      <c r="N37" s="3"/>
      <c r="O37" s="3"/>
      <c r="P37" s="7"/>
      <c r="Q37" s="3"/>
      <c r="R37" s="3"/>
      <c r="S37" s="3"/>
      <c r="T37" s="3"/>
    </row>
    <row r="38" spans="1:20" ht="15" customHeight="1" x14ac:dyDescent="0.25">
      <c r="A38" s="3"/>
      <c r="B38" s="38"/>
      <c r="C38" s="39">
        <v>4</v>
      </c>
      <c r="D38" s="147" t="s">
        <v>36</v>
      </c>
      <c r="E38" s="147"/>
      <c r="F38" s="147"/>
      <c r="G38" s="147"/>
      <c r="H38" s="147"/>
      <c r="I38" s="147"/>
      <c r="J38" s="147"/>
      <c r="K38" s="147"/>
      <c r="L38" s="6"/>
      <c r="M38" s="7"/>
      <c r="N38" s="3"/>
      <c r="O38" s="3"/>
      <c r="P38" s="7"/>
      <c r="Q38" s="3"/>
      <c r="R38" s="3"/>
      <c r="S38" s="3"/>
      <c r="T38" s="3"/>
    </row>
    <row r="39" spans="1:20" ht="15" customHeight="1" x14ac:dyDescent="0.25">
      <c r="A39" s="3"/>
      <c r="B39" s="38"/>
      <c r="C39" s="39">
        <v>5</v>
      </c>
      <c r="D39" s="154" t="s">
        <v>47</v>
      </c>
      <c r="E39" s="154"/>
      <c r="F39" s="154"/>
      <c r="G39" s="154"/>
      <c r="H39" s="154"/>
      <c r="I39" s="154"/>
      <c r="J39" s="154"/>
      <c r="K39" s="154"/>
      <c r="L39" s="6"/>
      <c r="M39" s="7"/>
      <c r="N39" s="3"/>
      <c r="O39" s="3"/>
      <c r="P39" s="7"/>
      <c r="Q39" s="3"/>
      <c r="R39" s="3"/>
      <c r="S39" s="3"/>
      <c r="T39" s="3"/>
    </row>
    <row r="40" spans="1:20" ht="15" customHeight="1" x14ac:dyDescent="0.25">
      <c r="A40" s="3"/>
      <c r="B40" s="38"/>
      <c r="C40" s="39">
        <v>6</v>
      </c>
      <c r="D40" s="154" t="s">
        <v>48</v>
      </c>
      <c r="E40" s="154"/>
      <c r="F40" s="154"/>
      <c r="G40" s="154"/>
      <c r="H40" s="154"/>
      <c r="I40" s="154"/>
      <c r="J40" s="154"/>
      <c r="K40" s="154"/>
      <c r="L40" s="6"/>
      <c r="M40" s="7"/>
      <c r="N40" s="3"/>
      <c r="O40" s="3"/>
      <c r="P40" s="7"/>
      <c r="Q40" s="3"/>
      <c r="R40" s="3"/>
      <c r="S40" s="3"/>
      <c r="T40" s="3"/>
    </row>
    <row r="41" spans="1:20" x14ac:dyDescent="0.25">
      <c r="A41" s="1"/>
      <c r="B41" s="2"/>
      <c r="C41" s="2"/>
      <c r="D41" s="3"/>
      <c r="E41" s="4"/>
      <c r="F41" s="4"/>
      <c r="G41" s="42"/>
      <c r="H41" s="5"/>
      <c r="I41" s="5"/>
      <c r="J41" s="3"/>
      <c r="K41" s="6"/>
      <c r="L41" s="7"/>
      <c r="M41" s="3"/>
      <c r="N41" s="3"/>
      <c r="O41" s="7"/>
      <c r="P41" s="3"/>
      <c r="Q41" s="3"/>
      <c r="R41" s="3"/>
      <c r="S41" s="3"/>
      <c r="T41" s="3"/>
    </row>
    <row r="42" spans="1:20" x14ac:dyDescent="0.25">
      <c r="A42" s="1"/>
      <c r="B42" s="2"/>
      <c r="C42" s="3"/>
      <c r="D42" s="3"/>
      <c r="E42" s="3"/>
      <c r="F42" s="3"/>
      <c r="G42" s="44"/>
      <c r="H42" s="3"/>
      <c r="I42" s="3"/>
      <c r="J42" s="3"/>
      <c r="K42" s="3"/>
      <c r="L42" s="7"/>
      <c r="M42" s="3"/>
      <c r="N42" s="3"/>
      <c r="O42" s="7"/>
      <c r="P42" s="3"/>
      <c r="Q42" s="3"/>
      <c r="R42" s="3"/>
      <c r="S42" s="3"/>
      <c r="T42" s="3"/>
    </row>
    <row r="43" spans="1:20" x14ac:dyDescent="0.25">
      <c r="A43" s="1"/>
      <c r="B43" s="2"/>
      <c r="C43" s="3"/>
      <c r="D43" s="3"/>
      <c r="E43" s="3"/>
      <c r="F43" s="3"/>
      <c r="G43" s="44"/>
      <c r="H43" s="3"/>
      <c r="I43" s="3"/>
      <c r="J43" s="3"/>
      <c r="K43" s="3"/>
      <c r="L43" s="7"/>
      <c r="M43" s="3"/>
      <c r="N43" s="3"/>
      <c r="O43" s="7"/>
      <c r="P43" s="3"/>
      <c r="Q43" s="3"/>
      <c r="R43" s="3"/>
      <c r="S43" s="3"/>
      <c r="T43" s="3"/>
    </row>
    <row r="44" spans="1:20" x14ac:dyDescent="0.25">
      <c r="A44" s="1"/>
      <c r="B44" s="2"/>
      <c r="C44" s="3"/>
      <c r="D44" s="3"/>
      <c r="E44" s="3"/>
      <c r="F44" s="3"/>
      <c r="G44" s="44"/>
      <c r="H44" s="3"/>
      <c r="I44" s="3"/>
      <c r="J44" s="3"/>
      <c r="K44" s="3"/>
      <c r="L44" s="7"/>
      <c r="M44" s="3"/>
      <c r="N44" s="3"/>
      <c r="O44" s="7"/>
      <c r="P44" s="3"/>
      <c r="Q44" s="3"/>
      <c r="R44" s="3"/>
      <c r="S44" s="3"/>
      <c r="T44" s="3"/>
    </row>
    <row r="45" spans="1:20" x14ac:dyDescent="0.25">
      <c r="A45" s="1"/>
      <c r="B45" s="2"/>
      <c r="C45" s="3"/>
      <c r="D45" s="3"/>
      <c r="E45" s="3"/>
      <c r="F45" s="3"/>
      <c r="G45" s="44"/>
      <c r="H45" s="3"/>
      <c r="I45" s="3"/>
      <c r="J45" s="3"/>
      <c r="K45" s="3"/>
      <c r="L45" s="7"/>
      <c r="M45" s="3"/>
      <c r="N45" s="3"/>
      <c r="O45" s="7"/>
      <c r="P45" s="3"/>
      <c r="Q45" s="3"/>
      <c r="R45" s="3"/>
      <c r="S45" s="3"/>
      <c r="T45" s="3"/>
    </row>
    <row r="46" spans="1:20" x14ac:dyDescent="0.25">
      <c r="A46" s="1"/>
      <c r="B46" s="2"/>
      <c r="C46" s="3"/>
      <c r="D46" s="3"/>
      <c r="E46" s="3"/>
      <c r="F46" s="3"/>
      <c r="G46" s="44"/>
      <c r="H46" s="3"/>
      <c r="I46" s="3"/>
      <c r="J46" s="3"/>
      <c r="K46" s="3"/>
      <c r="L46" s="7"/>
      <c r="M46" s="3"/>
      <c r="N46" s="3"/>
      <c r="O46" s="7"/>
      <c r="P46" s="3"/>
      <c r="Q46" s="3"/>
      <c r="R46" s="3"/>
      <c r="S46" s="3"/>
      <c r="T46" s="3"/>
    </row>
    <row r="47" spans="1:20" x14ac:dyDescent="0.25">
      <c r="A47" s="1"/>
      <c r="B47" s="2"/>
      <c r="C47" s="3"/>
      <c r="D47" s="3"/>
      <c r="E47" s="3"/>
      <c r="F47" s="3"/>
      <c r="G47" s="44"/>
      <c r="H47" s="3"/>
      <c r="I47" s="3"/>
      <c r="J47" s="3"/>
      <c r="K47" s="3"/>
      <c r="L47" s="7"/>
      <c r="M47" s="3"/>
      <c r="N47" s="3"/>
      <c r="O47" s="7"/>
      <c r="P47" s="3"/>
      <c r="Q47" s="3"/>
      <c r="R47" s="3"/>
      <c r="S47" s="3"/>
      <c r="T47" s="3"/>
    </row>
  </sheetData>
  <mergeCells count="20">
    <mergeCell ref="B4:C4"/>
    <mergeCell ref="L4:N4"/>
    <mergeCell ref="J3:K3"/>
    <mergeCell ref="D40:K40"/>
    <mergeCell ref="D36:K36"/>
    <mergeCell ref="D37:K37"/>
    <mergeCell ref="D38:K38"/>
    <mergeCell ref="D39:K39"/>
    <mergeCell ref="E29:J29"/>
    <mergeCell ref="E31:G31"/>
    <mergeCell ref="H31:I31"/>
    <mergeCell ref="H4:I4"/>
    <mergeCell ref="E6:G6"/>
    <mergeCell ref="H6:I6"/>
    <mergeCell ref="E24:G24"/>
    <mergeCell ref="O5:O6"/>
    <mergeCell ref="L5:L6"/>
    <mergeCell ref="M5:M6"/>
    <mergeCell ref="N5:N6"/>
    <mergeCell ref="D35:K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AEB330F5AB5F43B244BD5EBF09EFCA" ma:contentTypeVersion="16" ma:contentTypeDescription="Opret et nyt dokument." ma:contentTypeScope="" ma:versionID="d3bf6d1cc19b2d904f6c1ee00bbf0616">
  <xsd:schema xmlns:xsd="http://www.w3.org/2001/XMLSchema" xmlns:xs="http://www.w3.org/2001/XMLSchema" xmlns:p="http://schemas.microsoft.com/office/2006/metadata/properties" xmlns:ns2="fe121e20-e7f1-46f8-9cf0-3dcc1c9d6a71" xmlns:ns3="3cb11f44-5089-44be-a7dd-4fed73cd74f9" targetNamespace="http://schemas.microsoft.com/office/2006/metadata/properties" ma:root="true" ma:fieldsID="be0ec05a9baaa8ff27a867659fb4fc91" ns2:_="" ns3:_="">
    <xsd:import namespace="fe121e20-e7f1-46f8-9cf0-3dcc1c9d6a71"/>
    <xsd:import namespace="3cb11f44-5089-44be-a7dd-4fed73cd74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Datio" minOccurs="0"/>
                <xsd:element ref="ns2:oprettelsesdato" minOccurs="0"/>
                <xsd:element ref="ns2:Mappe_x0020_nr_x002e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21e20-e7f1-46f8-9cf0-3dcc1c9d6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io" ma:index="20" nillable="true" ma:displayName="Dato" ma:format="DateTime" ma:internalName="Datio">
      <xsd:simpleType>
        <xsd:restriction base="dms:DateTime"/>
      </xsd:simpleType>
    </xsd:element>
    <xsd:element name="oprettelsesdato" ma:index="21" nillable="true" ma:displayName="oprettelsesdato" ma:format="DateTime" ma:internalName="oprettelsesdato">
      <xsd:simpleType>
        <xsd:restriction base="dms:DateTime"/>
      </xsd:simpleType>
    </xsd:element>
    <xsd:element name="Mappe_x0020_nr_x002e_" ma:index="22" nillable="true" ma:displayName="Mappe nr." ma:internalName="Mappe_x0020_nr_x002e_">
      <xsd:simpleType>
        <xsd:restriction base="dms:Number"/>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b11f44-5089-44be-a7dd-4fed73cd74f9"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ppe_x0020_nr_x002e_ xmlns="fe121e20-e7f1-46f8-9cf0-3dcc1c9d6a71" xsi:nil="true"/>
    <Datio xmlns="fe121e20-e7f1-46f8-9cf0-3dcc1c9d6a71" xsi:nil="true"/>
    <oprettelsesdato xmlns="fe121e20-e7f1-46f8-9cf0-3dcc1c9d6a71" xsi:nil="true"/>
  </documentManagement>
</p:properties>
</file>

<file path=customXml/itemProps1.xml><?xml version="1.0" encoding="utf-8"?>
<ds:datastoreItem xmlns:ds="http://schemas.openxmlformats.org/officeDocument/2006/customXml" ds:itemID="{8AFFF4CD-534C-487A-A0B5-6A572959DD65}"/>
</file>

<file path=customXml/itemProps2.xml><?xml version="1.0" encoding="utf-8"?>
<ds:datastoreItem xmlns:ds="http://schemas.openxmlformats.org/officeDocument/2006/customXml" ds:itemID="{8017F2C6-BD5E-4174-9CA9-2DB3360CF7D3}"/>
</file>

<file path=customXml/itemProps3.xml><?xml version="1.0" encoding="utf-8"?>
<ds:datastoreItem xmlns:ds="http://schemas.openxmlformats.org/officeDocument/2006/customXml" ds:itemID="{7A6CE2EC-28ED-4549-A492-AB9AA19E86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Biomassepotentiale</vt:lpstr>
      <vt:lpstr>Dataark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Michael Odgaard</dc:creator>
  <cp:lastModifiedBy>Thomas Ahrens Nielsen</cp:lastModifiedBy>
  <dcterms:created xsi:type="dcterms:W3CDTF">2012-04-02T09:08:52Z</dcterms:created>
  <dcterms:modified xsi:type="dcterms:W3CDTF">2022-02-07T14:09:23Z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0x010100B7AEB330F5AB5F43B244BD5EBF09EFCA</vt:lpwstr>
  </property>
</Properties>
</file>